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73"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'競争入札（物品役務等）'!$A$3:$O$54</definedName>
    <definedName name="_xlnm._FilterDatabase" localSheetId="3" hidden="1">'随意契約（物品役務等）'!$A$3:$N$23</definedName>
    <definedName name="_xlnm.Print_Area" localSheetId="0">'競争入札（工事）'!$A$1:$M$16</definedName>
    <definedName name="_xlnm.Print_Area" localSheetId="1">'競争入札（物品役務等）'!$A$1:$M$68</definedName>
    <definedName name="_xlnm.Print_Area" localSheetId="2">'随意契約（工事）'!$A$1:$M$16</definedName>
    <definedName name="_xlnm.Print_Area" localSheetId="3">'随意契約（物品役務等）'!$A$1:$M$29</definedName>
    <definedName name="_xlnm.Print_Titles" localSheetId="0">'競争入札（工事）'!$1:$2</definedName>
    <definedName name="_xlnm.Print_Titles" localSheetId="1">'競争入札（物品役務等）'!$1:$3</definedName>
    <definedName name="_xlnm.Print_Titles" localSheetId="2">'随意契約（工事）'!$1:$3</definedName>
    <definedName name="_xlnm.Print_Titles" localSheetId="3">'随意契約（物品役務等）'!$1:$3</definedName>
  </definedNames>
  <calcPr fullCalcOnLoad="1"/>
</workbook>
</file>

<file path=xl/sharedStrings.xml><?xml version="1.0" encoding="utf-8"?>
<sst xmlns="http://schemas.openxmlformats.org/spreadsheetml/2006/main" count="1236" uniqueCount="177">
  <si>
    <t>契約を締結した日</t>
  </si>
  <si>
    <t>一般競争入札・指名競争入札及び公募型企画競争の別</t>
  </si>
  <si>
    <t>契約の相手方の氏名及び住所</t>
  </si>
  <si>
    <t>物品等又は役務の名称及び数量</t>
  </si>
  <si>
    <t>一般競争入札</t>
  </si>
  <si>
    <t>契約事務取扱細則第26条の2に基づく競争入札に係る情報の公表（工事）</t>
  </si>
  <si>
    <t>契約事務取扱細則第26条の2に基づく競争入札に係る情報の公表（物品役務等）</t>
  </si>
  <si>
    <t>契約事務取扱細則第26条の2に基づく随意契約に係る情報の公表（工事）</t>
  </si>
  <si>
    <t>契約事務取扱細則第26条の2に基づく随意契約に係る情報の公表（物品役務等）</t>
  </si>
  <si>
    <t>経理責任者の
氏名、名称及び所在地</t>
  </si>
  <si>
    <t>※ 締結日の翌日より1年間公表</t>
  </si>
  <si>
    <t>公表基準日 ：</t>
  </si>
  <si>
    <t>経過
日数</t>
  </si>
  <si>
    <t>公益法人の区分</t>
  </si>
  <si>
    <t>国所管、都道府県所管の区分</t>
  </si>
  <si>
    <t>応札・応募者数</t>
  </si>
  <si>
    <t>公益法人の区分場合</t>
  </si>
  <si>
    <t>備考</t>
  </si>
  <si>
    <t>契約金額
（円）</t>
  </si>
  <si>
    <t>予定価格
（円）</t>
  </si>
  <si>
    <t>落札率
（％）</t>
  </si>
  <si>
    <t>－</t>
  </si>
  <si>
    <t>会計規程第52条第4項（競争を許さない）による随意契約</t>
  </si>
  <si>
    <t>独立行政法人国立病院機構
熊本再春医療センター
院長　上山　秀嗣
熊本県合志市須屋2659</t>
  </si>
  <si>
    <t>病院庁舎電力供給契約</t>
  </si>
  <si>
    <t>検査用消耗品売買契約</t>
  </si>
  <si>
    <t>医療用マットレス賃貸借契約</t>
  </si>
  <si>
    <t>患者理髪業務委託契約</t>
  </si>
  <si>
    <t>プロパンガス売買契約</t>
  </si>
  <si>
    <t>（株）フジイエネルギー　代表取締役　池田 由利子
熊本県熊本市東区長嶺西2丁目1-54</t>
  </si>
  <si>
    <t>会計規程第52条第5項（少額随契）による随意契約</t>
  </si>
  <si>
    <t>一般競争入札（会計規程第52条第6項による政府調達）</t>
  </si>
  <si>
    <t>一般競争入札（官報公告）</t>
  </si>
  <si>
    <t>（株）アステム熊本営業部 営業部長　谷口　理一郎
熊本県熊本市中央区八王寺町33番57号</t>
  </si>
  <si>
    <t>（株）翔薬熊本営業部  営業部長　久津輪　誠
熊本県熊本市南区田迎2丁目12番28号</t>
  </si>
  <si>
    <t>アルフレッサ（株）熊本支店　支店長　島田　輝夫
熊本県熊本市東区健軍本町7番6号</t>
  </si>
  <si>
    <t>非常用発電機点検保守委託契約</t>
  </si>
  <si>
    <t>一般競争入札</t>
  </si>
  <si>
    <t>（株）アトル　代表取締役　渡辺　紳二郎
熊本県熊本市南区流通団地1丁目10番2号</t>
  </si>
  <si>
    <t>一般廃棄物収集運搬業務委託契約</t>
  </si>
  <si>
    <t>キャノンメディカルシステムズ（株）
熊本サービスセンタセンタ長　椎本 輝雄
熊本県熊本市中央区新市街11番18号</t>
  </si>
  <si>
    <t>富士フィルムメディカル（株）
九州支社執行役員 支社長　葛城 巧二
福岡県福岡市博多区博多駅前4-13-19</t>
  </si>
  <si>
    <t>髪専科　テラモトオーナー　寺本 アツ子
熊本県熊本市東区小山5丁目2-3</t>
  </si>
  <si>
    <t>独立行政法人国立病院機構
熊本再春医療センター
院長　上山　秀嗣
熊本県合志市須屋2659</t>
  </si>
  <si>
    <t>随意契約（会計規程第52条第４号　患者の操作習熟性及び医療安全性確保の観点により競争を許さない）</t>
  </si>
  <si>
    <t>ゼロワットパワー（株）代表取締役　佐藤 和彦
千葉県柏市若紫178番地4 柏の葉キャンパスKOLL</t>
  </si>
  <si>
    <t>臨床検査業務委託契約</t>
  </si>
  <si>
    <t>（株）エスアールエル　専務取締役　松本　誠
東京都新宿区西新宿2丁目1番1号</t>
  </si>
  <si>
    <t>（株）LSIメディエンス　代表取締役　渡部　晴夫
東京都千代田区内神田1丁目13番4</t>
  </si>
  <si>
    <t>（株）ビー・エム・エル　熊本営業所長　嵯峨　哲哉
熊本県熊本市東区長嶺南7-8-35</t>
  </si>
  <si>
    <t>医薬品売買契約（施設調達①・随意契約）</t>
  </si>
  <si>
    <t>会計規程第52条第5項（少額随契）による随意契約</t>
  </si>
  <si>
    <t>富田薬品（株）熊本支店　支店長　井上　健二
熊本県熊本市中央区九品寺6丁目2番35号</t>
  </si>
  <si>
    <t>超伝導磁器共鳴装置保守契約 【医療機器保守】</t>
  </si>
  <si>
    <t>（株）フィリップス・ジャパン　
代表取締役社長　ジャスパー・アスエラス・ウェステリンク
東京都港区港南2-13-37　フィリップスビル</t>
  </si>
  <si>
    <t>都市ガス供給契約</t>
  </si>
  <si>
    <t>富士フイルムヘルスケアシステムズ（株）鹿児島営業所
営業所長　池頭 祐二
鹿児島県鹿児島市山之口町2-30（鹿児島第一・海上ビル6階）</t>
  </si>
  <si>
    <t>西部瓦斯熊本（株）取締役営業部長　山上 裕治
熊本県熊本市中央区萩原町14番10号</t>
  </si>
  <si>
    <t>X線透視撮影装置保守業務委託契約
【医療機器保守】</t>
  </si>
  <si>
    <t>医薬品本部共同⑤（落札）売買契約</t>
  </si>
  <si>
    <t>医薬品本部共同⑥（不落）売買契約</t>
  </si>
  <si>
    <t>検査試薬売買契約</t>
  </si>
  <si>
    <t>正晃（株）熊本営業所 所長　江頭　秀敏
熊本県熊本市東区長嶺東7丁目11番46号</t>
  </si>
  <si>
    <t>堤化学（株）代表取締役　堤　隆一郎
熊本県熊本市北区大窪2丁目8番6号</t>
  </si>
  <si>
    <t>在宅療法用装置等賃貸借契約②</t>
  </si>
  <si>
    <t>内村酸素（株）代表取締役　今川 敬志
熊本県熊本市中央区本荘5丁目13番18号</t>
  </si>
  <si>
    <t>医用CT装置保守契約 【医療機器保守】</t>
  </si>
  <si>
    <t>シーメンスヘルスケア（株）南九州営業所　営業所長　渡邊 和幸
鹿児島県鹿児島市樋之口町3-28 かじやまちの杜ビル5階</t>
  </si>
  <si>
    <t>（株）きんでん　九州支社　常務執行役員支社長　吉田 靖
福岡県福岡市博多区祇園町7番20号 博多祇園センタープレイス5階</t>
  </si>
  <si>
    <t>外科用X線撮影装置保守契約 【医療機器保守】</t>
  </si>
  <si>
    <t>GEヘルスケア・ジャパン（株）e-ビジネスセンターセンター長　笠井 優光
東京都日野市旭が丘4-7-127</t>
  </si>
  <si>
    <t>正晃（株）熊本営業所 所長　江頭 秀敏
熊本県熊本市東区長嶺東7丁目11番46号</t>
  </si>
  <si>
    <t>堤化学（株）代表取締役　堤 隆一郎
熊本県熊本市北区大窪2丁目8番6号</t>
  </si>
  <si>
    <t>新本館棟エレベーター保守契約</t>
  </si>
  <si>
    <t>ジャパンエレベーターサービス九州（株）代表取締役　副島 健治
福岡県福岡市博多区博多駅東1-18-25第五博多偕成ビル2階</t>
  </si>
  <si>
    <t>医薬品本部共同①（落札）売買契約</t>
  </si>
  <si>
    <t>医薬品本部共同②（不落）売買契約</t>
  </si>
  <si>
    <t>医薬品売買契約（施設調達②・一般）</t>
  </si>
  <si>
    <t>医薬品売買契約（施設調達③・政府調達）</t>
  </si>
  <si>
    <t>（株）アトル　熊本営業部長　宮内　洋介　
熊本県熊本市南区流通団地1丁目10番2号</t>
  </si>
  <si>
    <t>九州東邦（株）熊本北営業所 所長　冨嶋　浩二　
熊本県合志市竹迫2220番地</t>
  </si>
  <si>
    <t>富田薬品（株）熊本支店　支店長　井上　健二　
熊本県熊本市中央区九品寺6丁目2番35号</t>
  </si>
  <si>
    <t>（株）ヤマトメディカル　代表取締役　磧本　将雄
熊本県熊本市北区武蔵ヶ丘7丁目2-55</t>
  </si>
  <si>
    <t>（株）新生堂 代表取締役　山本　崇生
熊本県熊本市南区近見町7丁目2番30号</t>
  </si>
  <si>
    <t>超音波診断装置売買契約</t>
  </si>
  <si>
    <t>気管支ファイバースコープ売買契約</t>
  </si>
  <si>
    <t>X線一般撮影装置売買契約</t>
  </si>
  <si>
    <t>X線ポータブル撮影装置売買契約</t>
  </si>
  <si>
    <t>遺伝子検査機器売買契約</t>
  </si>
  <si>
    <t>ジーエムメディカル（株）代表取締役　前田 雅英
福岡県福岡市中央区那の津4丁目8番25号</t>
  </si>
  <si>
    <t>山下医科器械（株）熊本支社　支社長　坂井 義幸
熊本県熊本市中央区八王寺町39番12号</t>
  </si>
  <si>
    <t>（株）バイオメディカル　代表取締役　伊東 卓郎
大分県由布市狭間町古野字塚ノ久保1100番地3</t>
  </si>
  <si>
    <t>正晃（株）熊本営業所　所長　江頭 秀敏
熊本県熊本市東区長嶺東7丁目11-46</t>
  </si>
  <si>
    <t>会計規程第52条第4項（緊急案件）による随意契約</t>
  </si>
  <si>
    <t>医療用ベッド等共同入札売買契約</t>
  </si>
  <si>
    <t>（株）キシヤ　代表取締役社長　緒方　裕輔
福岡県福岡市東区松島1丁目41番21号</t>
  </si>
  <si>
    <t>臨床検査情報システム保守契約</t>
  </si>
  <si>
    <t>生理検査・脳神経システム保守契約</t>
  </si>
  <si>
    <t>（株）エイアンドティー　代表取締役社長　渡邊 達久
神奈川県横浜市神奈川金港町2番地6　横浜プラザビル10F</t>
  </si>
  <si>
    <t>日本光電工業（株）九州支店部長　長木 和久
福岡県福岡市博多区東比恵2丁目12番22号</t>
  </si>
  <si>
    <t>医療機器等共同入札売買契約</t>
  </si>
  <si>
    <t>医薬品売買契約（施設調達④・政府調達）</t>
  </si>
  <si>
    <t>（株）キシヤ代表取締役社長　緒方　裕輔　
福岡市東区松島１丁目４１番21</t>
  </si>
  <si>
    <t>九州東邦（株）熊本北営業所 所長　冨嶋　浩二
熊本県合志市竹迫2220番地</t>
  </si>
  <si>
    <t>（株）アトル 熊本営業部長　宮内　洋介
熊本県熊本市南区流通団地1丁目10番2号</t>
  </si>
  <si>
    <t>歩道増設工事</t>
  </si>
  <si>
    <t>株式会社黒石原建設
代表取締役　辻　満秀
熊本県合志市須屋２０２２－２</t>
  </si>
  <si>
    <t>遊歩道改修整備工事</t>
  </si>
  <si>
    <t>医薬品売買契約（施設調達⑤・一般）</t>
  </si>
  <si>
    <t>医用画像情報システム（RIS）保守契約</t>
  </si>
  <si>
    <t>富士フィルムメディカル（株）九州支社支社長　葛城 巧二
福岡県福岡市博多区博多駅前4-13-19</t>
  </si>
  <si>
    <t>医用画像情報システム（VINCENT）保守契約</t>
  </si>
  <si>
    <t>超音波診断装置（Aplio400）保守契約</t>
  </si>
  <si>
    <t>（株）カクイックス　代表取締役　岩元 義弘
鹿児島県鹿児島市谷山港1丁目2番7</t>
  </si>
  <si>
    <t>（株）キシヤ　代表取締役　緒方 裕輔
福岡県福岡市東区松島1丁目41番21号</t>
  </si>
  <si>
    <t>（株）サンレイメディカル　代表取締役　田原 昌明
熊本県阿蘇郡西原村布田834番地171</t>
  </si>
  <si>
    <t>院内洗濯業務委託契約</t>
  </si>
  <si>
    <t>（株）クルービー　代表取締役　藤井 智之
東京都中央区銀座3-14-13</t>
  </si>
  <si>
    <t>ガンマカメラシステム アップグレード</t>
  </si>
  <si>
    <t>シーメンスヘルスケア（株）南九州営業所長　渡邊 和幸
鹿児島県鹿児島市樋之口町3-28</t>
  </si>
  <si>
    <t>医用画像情報システム（PACS）保守契約</t>
  </si>
  <si>
    <t>ジェットウォッシャー売買契約</t>
  </si>
  <si>
    <t>密閉式自動固定包埋装置売買契約</t>
  </si>
  <si>
    <t>ﾊﾟﾙｽｵｷｼﾒｰﾀｰﾍﾞｯﾄﾞｻｲﾄﾞﾓﾆﾀﾘﾝｸﾞｼｽﾃﾑ売買契約</t>
  </si>
  <si>
    <t>医薬品本部共同③（落札）売買契約</t>
  </si>
  <si>
    <t>（株）アステム熊本営業部 営業部長　谷口　理一郎
熊本県熊本市中央区八王寺町33番57号</t>
  </si>
  <si>
    <t>アルフレッサ（株）熊本支店　支店長　島田　輝夫
熊本県熊本市東区健軍本町7番6号</t>
  </si>
  <si>
    <t>九州東邦（株）熊本北営業所 所長　冨嶋　浩二　
熊本県合志市竹迫2220番地</t>
  </si>
  <si>
    <t>（株）翔薬熊本営業部  営業部長　久津輪　誠
熊本県熊本市南区田迎2丁目12番28号</t>
  </si>
  <si>
    <t>医薬品本部共同④（不落）売買契約</t>
  </si>
  <si>
    <t>熊本沢井（株）　代表取締役　松岡　哲史　
熊本県熊本市中央区琴平1丁目9-55</t>
  </si>
  <si>
    <t>医療ガス売買契約</t>
  </si>
  <si>
    <t>一般競争入札</t>
  </si>
  <si>
    <t>-</t>
  </si>
  <si>
    <t>血液製剤売買契約</t>
  </si>
  <si>
    <t>日本赤十字社九州ブロック血液センター　入田　和男
福岡県久留米市宮ノ陣3丁目4番12号</t>
  </si>
  <si>
    <t>放射性医薬品売買契約</t>
  </si>
  <si>
    <t>公益社団法人日本アイソトープ協会　専務理事　畑澤　順
東京都文京区本駒込2-28-45</t>
  </si>
  <si>
    <t>在宅療法用装置等賃貸借契約</t>
  </si>
  <si>
    <t>チェスト（株）福岡営業所　所長　石﨑　琢之
福岡県福岡市博多区西月隈1-6-6</t>
  </si>
  <si>
    <t>フクダライフテック九州（株）熊本北出張所　所長 甲斐　公洋
熊本県熊本市北区植木町植木508番地</t>
  </si>
  <si>
    <t>帝人ヘルスケア（株）代表取締役社長　藤川　佳久
東京都千代田区霞が関3丁目2番1号</t>
  </si>
  <si>
    <t>内村酸素（株）代表取締役　今川　敬志
熊本県熊本市中央区本荘5丁目13番18号</t>
  </si>
  <si>
    <t>検査試薬売買契約</t>
  </si>
  <si>
    <t>医薬品本部共同⑤（不落）売買契約</t>
  </si>
  <si>
    <t>（株）熊本沢井 代表取締役　松岡　哲史
熊本県熊本市中央区琴平1丁目９番65号</t>
  </si>
  <si>
    <t>（株）フィリップス・ジャパン　
代表取締役社長　ジャスパー・アスエラス・ウェステリンク
東京都港区港南2-13-37　フィリップスビル</t>
  </si>
  <si>
    <t>ゼロワットパワー（株）代表取締役　佐藤 和彦　　　　　　　　　　　　　　　　　　　　千葉県柏市若紫178番地4 柏の葉キャンパスKOLL</t>
  </si>
  <si>
    <t>非常用発電機点検保守委託契約</t>
  </si>
  <si>
    <t>（株）きんでん　九州支社　常務執行役員支社長　吉田 靖　　　　　　　　　　　福岡県福岡市博多区祇園町7番20号 博多祇園センタープレイス5階</t>
  </si>
  <si>
    <t>電子カルテ端末ウイルス対策ソフトライセンス更新契約</t>
  </si>
  <si>
    <t>外科用X線撮影装置保守契約 【医療機器保守】</t>
  </si>
  <si>
    <t>富士通Japan（株）統括部長　鶴田　啓　　　　　　　　　　　　　　　　　　　　　熊本市西区春日一丁目12番3号</t>
  </si>
  <si>
    <t>会計規程52条5項による随意契約</t>
  </si>
  <si>
    <t>検査用消耗品売買契約</t>
  </si>
  <si>
    <t>医薬品本部共同①（落札）売買契約</t>
  </si>
  <si>
    <t>（株）熊本沢井　代表取締役　松本　哲史
熊本県熊本市中央区琴平1丁目9番65号</t>
  </si>
  <si>
    <t xml:space="preserve">（株）ヤマトメディカル　代表取締役　磧本　将雄
熊本県熊本市北区武蔵ケ丘７丁目2-55
</t>
  </si>
  <si>
    <t>（株）徳光屋本店　代表取締役　渡邉　信直
熊本県熊本市中央区新町2丁目10番20号</t>
  </si>
  <si>
    <t>医薬品本部共同①（不落）売買契約</t>
  </si>
  <si>
    <t>（株）アステム熊本営業部 柳井　俊洋
熊本県熊本市中央区八王寺町33番57号</t>
  </si>
  <si>
    <t>医薬品売買（施設調達①）</t>
  </si>
  <si>
    <t>一般競争入札</t>
  </si>
  <si>
    <t>医薬品売買契約（施設調達①・随意契約）</t>
  </si>
  <si>
    <t>一般競争入札(不落・不調による随意契約）</t>
  </si>
  <si>
    <t>独立行政法人国立病院機構
熊本再春医療センター院長　上山　秀嗣
熊本県合志市須屋２６５９</t>
  </si>
  <si>
    <t>医薬品売買契約（施設調達②・政府調達）売買契約</t>
  </si>
  <si>
    <t>-</t>
  </si>
  <si>
    <t>(株)アトル 熊本営業部長宮内　洋介　
熊本市南区流通団地１丁目１０番２</t>
  </si>
  <si>
    <t>富田薬品(株)熊本支店　支店長　井上　健二　
熊本市中央区九品寺６丁目２番３５号</t>
  </si>
  <si>
    <t>九州東邦(株)熊本北営業所 所長冨嶋　浩二　
熊本県合志市竹迫２２２０番地</t>
  </si>
  <si>
    <t>（株）エイアンドティー　代表取締役社長　渡邊 達久
神奈川県横浜市神奈川金港町2番地6　横浜プラザビル10F</t>
  </si>
  <si>
    <t>日本光電工業（株）九州支店部長　長木 和久
福岡県福岡市博多区東比恵2丁目12番22号</t>
  </si>
  <si>
    <t>厨房空調機工事</t>
  </si>
  <si>
    <t>空研工業株式会社冷熱熊本支店　　　　　　　　　　　　　　　　　　　　　　　　　　　　　　支店長　山浦　純裕　　　　　　　　　　　　　　　　　　　　　　　　　　　　　　　　　　　　　熊本市南区江越1丁目25番20号</t>
  </si>
  <si>
    <t>医用画像情報システム（RIS）保守契約 【医療機器保守】</t>
  </si>
  <si>
    <t>富士フィルムメディカル（株）九州支社支社長　葛城 巧二
福岡県福岡市博多区博多駅前4-13-19</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</si>
</sst>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quot;［&quot;&quot;］&quot;"/>
    <numFmt numFmtId="193" formatCode="&quot;・&quot;@"/>
    <numFmt numFmtId="194" formatCode="[$-411]ge\.m\.d\ \ \(aaa\)"/>
    <numFmt numFmtId="195" formatCode="#\ &quot;日&quot;"/>
    <numFmt numFmtId="196" formatCode="[$-411]ggge&quot;年&quot;mm&quot;月&quot;d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8"/>
      <name val="Meiryo UI"/>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DDDDD"/>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6" fillId="0" borderId="0" applyFont="0" applyFill="0" applyBorder="0" applyAlignment="0" applyProtection="0"/>
    <xf numFmtId="0" fontId="42" fillId="31" borderId="4" applyNumberFormat="0" applyAlignment="0" applyProtection="0"/>
    <xf numFmtId="0" fontId="26" fillId="0" borderId="0">
      <alignment vertical="center"/>
      <protection/>
    </xf>
    <xf numFmtId="0" fontId="0" fillId="0" borderId="0">
      <alignment vertical="center"/>
      <protection/>
    </xf>
    <xf numFmtId="0" fontId="26" fillId="0" borderId="0">
      <alignment vertical="center"/>
      <protection/>
    </xf>
    <xf numFmtId="0" fontId="43"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shrinkToFit="1"/>
    </xf>
    <xf numFmtId="187" fontId="4" fillId="0" borderId="0" xfId="0" applyNumberFormat="1" applyFont="1" applyAlignment="1">
      <alignment vertical="center"/>
    </xf>
    <xf numFmtId="0" fontId="4" fillId="0" borderId="10" xfId="0" applyFont="1" applyFill="1" applyBorder="1" applyAlignment="1">
      <alignment vertical="center" wrapText="1"/>
    </xf>
    <xf numFmtId="0" fontId="4" fillId="0" borderId="10" xfId="0" applyFont="1" applyBorder="1" applyAlignment="1">
      <alignment vertical="center" wrapText="1"/>
    </xf>
    <xf numFmtId="196" fontId="4" fillId="0" borderId="10" xfId="0" applyNumberFormat="1" applyFont="1" applyBorder="1" applyAlignment="1">
      <alignment horizontal="center" vertical="center" shrinkToFit="1"/>
    </xf>
    <xf numFmtId="185" fontId="4" fillId="0" borderId="10"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183" fontId="4" fillId="0" borderId="11" xfId="0" applyNumberFormat="1" applyFont="1" applyBorder="1" applyAlignment="1">
      <alignment horizontal="left"/>
    </xf>
    <xf numFmtId="184" fontId="4" fillId="0" borderId="10" xfId="0" applyNumberFormat="1" applyFont="1" applyBorder="1" applyAlignment="1">
      <alignment horizontal="center" vertical="center"/>
    </xf>
    <xf numFmtId="183" fontId="4" fillId="0" borderId="11" xfId="0" applyNumberFormat="1" applyFont="1" applyBorder="1" applyAlignment="1">
      <alignment horizontal="right"/>
    </xf>
    <xf numFmtId="0" fontId="4" fillId="0" borderId="0" xfId="0" applyFont="1" applyAlignment="1">
      <alignment/>
    </xf>
    <xf numFmtId="0" fontId="4" fillId="0" borderId="0" xfId="0" applyFont="1" applyAlignment="1">
      <alignment shrinkToFit="1"/>
    </xf>
    <xf numFmtId="0" fontId="4" fillId="0" borderId="0" xfId="0" applyFont="1" applyAlignment="1">
      <alignment wrapText="1"/>
    </xf>
    <xf numFmtId="0" fontId="3" fillId="0" borderId="0" xfId="0" applyFont="1" applyAlignment="1">
      <alignment/>
    </xf>
    <xf numFmtId="0" fontId="4" fillId="0" borderId="0" xfId="0" applyFont="1" applyBorder="1" applyAlignment="1">
      <alignment wrapText="1"/>
    </xf>
    <xf numFmtId="187" fontId="4" fillId="0" borderId="0" xfId="0" applyNumberFormat="1" applyFont="1" applyAlignment="1">
      <alignment vertical="center" wrapText="1"/>
    </xf>
    <xf numFmtId="185" fontId="4" fillId="0" borderId="10" xfId="0" applyNumberFormat="1" applyFont="1" applyBorder="1" applyAlignment="1">
      <alignment horizontal="right" vertical="center" wrapText="1" shrinkToFit="1"/>
    </xf>
    <xf numFmtId="0" fontId="5" fillId="0" borderId="0" xfId="0" applyFont="1" applyFill="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187" fontId="4" fillId="33" borderId="10" xfId="0" applyNumberFormat="1" applyFont="1" applyFill="1" applyBorder="1" applyAlignment="1">
      <alignment horizontal="center" vertical="center" wrapText="1" shrinkToFit="1"/>
    </xf>
    <xf numFmtId="38" fontId="4" fillId="0" borderId="10" xfId="49" applyFont="1" applyBorder="1" applyAlignment="1">
      <alignment horizontal="center" vertical="center" wrapText="1"/>
    </xf>
    <xf numFmtId="196" fontId="4" fillId="0" borderId="10" xfId="0" applyNumberFormat="1" applyFont="1" applyBorder="1" applyAlignment="1">
      <alignment horizontal="center" vertical="center" wrapText="1" shrinkToFit="1"/>
    </xf>
    <xf numFmtId="38" fontId="4" fillId="0" borderId="10" xfId="49" applyFont="1" applyBorder="1" applyAlignment="1">
      <alignment vertical="center" wrapText="1"/>
    </xf>
    <xf numFmtId="38" fontId="4" fillId="0" borderId="10" xfId="49" applyFont="1" applyBorder="1" applyAlignment="1">
      <alignment horizontal="right" vertical="center" shrinkToFit="1"/>
    </xf>
    <xf numFmtId="38" fontId="4" fillId="0" borderId="0" xfId="49" applyFont="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187" fontId="4" fillId="33" borderId="12" xfId="0" applyNumberFormat="1" applyFont="1" applyFill="1" applyBorder="1" applyAlignment="1">
      <alignment horizontal="center" vertical="center" shrinkToFit="1"/>
    </xf>
    <xf numFmtId="187" fontId="4" fillId="33" borderId="13" xfId="0" applyNumberFormat="1" applyFont="1" applyFill="1" applyBorder="1" applyAlignment="1">
      <alignment horizontal="center" vertical="center" shrinkToFit="1"/>
    </xf>
    <xf numFmtId="187" fontId="4" fillId="33" borderId="14" xfId="0" applyNumberFormat="1" applyFont="1" applyFill="1" applyBorder="1" applyAlignment="1">
      <alignment horizontal="center" vertical="center" wrapText="1" shrinkToFit="1"/>
    </xf>
    <xf numFmtId="187" fontId="4" fillId="33" borderId="15" xfId="0" applyNumberFormat="1" applyFont="1" applyFill="1" applyBorder="1" applyAlignment="1">
      <alignment horizontal="center" vertical="center" wrapText="1" shrinkToFit="1"/>
    </xf>
    <xf numFmtId="187" fontId="4" fillId="33" borderId="16" xfId="0" applyNumberFormat="1" applyFont="1" applyFill="1" applyBorder="1" applyAlignment="1">
      <alignment horizontal="center" vertical="center" wrapText="1" shrinkToFit="1"/>
    </xf>
    <xf numFmtId="187" fontId="4" fillId="33" borderId="12" xfId="0" applyNumberFormat="1" applyFont="1" applyFill="1" applyBorder="1" applyAlignment="1">
      <alignment horizontal="center" vertical="center" wrapText="1" shrinkToFit="1"/>
    </xf>
    <xf numFmtId="187" fontId="4" fillId="33" borderId="13" xfId="0" applyNumberFormat="1"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1" xfId="0" applyFont="1" applyBorder="1" applyAlignment="1">
      <alignment horizontal="right"/>
    </xf>
    <xf numFmtId="38" fontId="4" fillId="33" borderId="12" xfId="49" applyFont="1" applyFill="1" applyBorder="1" applyAlignment="1">
      <alignment horizontal="center" vertical="center" wrapText="1" shrinkToFit="1"/>
    </xf>
    <xf numFmtId="38" fontId="4" fillId="33" borderId="13" xfId="49" applyFont="1" applyFill="1" applyBorder="1" applyAlignment="1">
      <alignment horizontal="center" vertical="center" shrinkToFi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15" xfId="64"/>
    <cellStyle name="標準 2" xfId="65"/>
    <cellStyle name="標準 3" xfId="66"/>
    <cellStyle name="Followed Hyperlink" xfId="67"/>
    <cellStyle name="良い" xfId="68"/>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O17"/>
  <sheetViews>
    <sheetView zoomScaleSheetLayoutView="100" zoomScalePageLayoutView="0" workbookViewId="0" topLeftCell="A1">
      <pane xSplit="3" ySplit="3" topLeftCell="E4" activePane="bottomRight" state="frozen"/>
      <selection pane="topLeft" activeCell="D4" sqref="D4"/>
      <selection pane="topRight" activeCell="D4" sqref="D4"/>
      <selection pane="bottomLeft" activeCell="D4" sqref="D4"/>
      <selection pane="bottomRight" activeCell="M2" sqref="M2:M3"/>
    </sheetView>
  </sheetViews>
  <sheetFormatPr defaultColWidth="9.00390625" defaultRowHeight="13.5"/>
  <cols>
    <col min="1" max="1" width="30.625" style="4" customWidth="1"/>
    <col min="2" max="2" width="22.625" style="5" customWidth="1"/>
    <col min="3" max="3" width="16.625" style="6" customWidth="1"/>
    <col min="4" max="4" width="40.625" style="16" customWidth="1"/>
    <col min="5" max="5" width="40.625" style="15" customWidth="1"/>
    <col min="6" max="6" width="12.625" style="15" customWidth="1"/>
    <col min="7" max="7" width="12.625" style="35" customWidth="1"/>
    <col min="8" max="8" width="6.625" style="7" customWidth="1"/>
    <col min="9" max="11" width="7.625" style="25" customWidth="1"/>
    <col min="12" max="12" width="16.625" style="7" customWidth="1"/>
    <col min="13" max="13" width="8.625" style="12" customWidth="1"/>
    <col min="14" max="16384" width="9.00390625" style="1" customWidth="1"/>
  </cols>
  <sheetData>
    <row r="1" spans="1:15" s="23" customFormat="1" ht="27" customHeight="1">
      <c r="A1" s="27" t="s">
        <v>5</v>
      </c>
      <c r="B1" s="20"/>
      <c r="C1" s="21"/>
      <c r="D1" s="22"/>
      <c r="E1" s="49" t="s">
        <v>10</v>
      </c>
      <c r="F1" s="49"/>
      <c r="G1" s="49"/>
      <c r="H1" s="49"/>
      <c r="I1" s="49"/>
      <c r="J1" s="49"/>
      <c r="K1" s="49"/>
      <c r="L1" s="19" t="s">
        <v>11</v>
      </c>
      <c r="M1" s="17">
        <v>45261</v>
      </c>
      <c r="N1" s="24"/>
      <c r="O1" s="24"/>
    </row>
    <row r="2" spans="1:15" s="2" customFormat="1" ht="24.75" customHeight="1">
      <c r="A2" s="38" t="s">
        <v>3</v>
      </c>
      <c r="B2" s="47" t="s">
        <v>9</v>
      </c>
      <c r="C2" s="38" t="s">
        <v>0</v>
      </c>
      <c r="D2" s="36" t="s">
        <v>2</v>
      </c>
      <c r="E2" s="53" t="s">
        <v>1</v>
      </c>
      <c r="F2" s="36" t="s">
        <v>19</v>
      </c>
      <c r="G2" s="50" t="s">
        <v>18</v>
      </c>
      <c r="H2" s="45" t="s">
        <v>20</v>
      </c>
      <c r="I2" s="42" t="s">
        <v>16</v>
      </c>
      <c r="J2" s="43"/>
      <c r="K2" s="44"/>
      <c r="L2" s="40" t="s">
        <v>17</v>
      </c>
      <c r="M2" s="45" t="s">
        <v>12</v>
      </c>
      <c r="N2" s="13"/>
      <c r="O2" s="13"/>
    </row>
    <row r="3" spans="1:15" s="2" customFormat="1" ht="39.75" customHeight="1">
      <c r="A3" s="39"/>
      <c r="B3" s="48"/>
      <c r="C3" s="39"/>
      <c r="D3" s="37"/>
      <c r="E3" s="52"/>
      <c r="F3" s="52"/>
      <c r="G3" s="51"/>
      <c r="H3" s="41"/>
      <c r="I3" s="30" t="s">
        <v>13</v>
      </c>
      <c r="J3" s="30" t="s">
        <v>14</v>
      </c>
      <c r="K3" s="30" t="s">
        <v>15</v>
      </c>
      <c r="L3" s="41"/>
      <c r="M3" s="46"/>
      <c r="N3" s="13"/>
      <c r="O3" s="13"/>
    </row>
    <row r="4" spans="1:13" s="2" customFormat="1" ht="60" customHeight="1">
      <c r="A4" s="8"/>
      <c r="B4" s="9"/>
      <c r="C4" s="10"/>
      <c r="D4" s="9"/>
      <c r="E4" s="14"/>
      <c r="F4" s="14"/>
      <c r="G4" s="34"/>
      <c r="H4" s="11"/>
      <c r="I4" s="26"/>
      <c r="J4" s="26"/>
      <c r="K4" s="26"/>
      <c r="L4" s="11"/>
      <c r="M4" s="18"/>
    </row>
    <row r="5" spans="1:13" s="2" customFormat="1" ht="60" customHeight="1">
      <c r="A5" s="8"/>
      <c r="B5" s="9"/>
      <c r="C5" s="10"/>
      <c r="D5" s="9"/>
      <c r="E5" s="14"/>
      <c r="F5" s="14"/>
      <c r="G5" s="34"/>
      <c r="H5" s="11"/>
      <c r="I5" s="26"/>
      <c r="J5" s="26"/>
      <c r="K5" s="26"/>
      <c r="L5" s="11"/>
      <c r="M5" s="18"/>
    </row>
    <row r="6" spans="1:13" s="2" customFormat="1" ht="60" customHeight="1">
      <c r="A6" s="8"/>
      <c r="B6" s="9"/>
      <c r="C6" s="10"/>
      <c r="D6" s="9"/>
      <c r="E6" s="14"/>
      <c r="F6" s="14"/>
      <c r="G6" s="34"/>
      <c r="H6" s="11"/>
      <c r="I6" s="26"/>
      <c r="J6" s="26"/>
      <c r="K6" s="26"/>
      <c r="L6" s="11"/>
      <c r="M6" s="18"/>
    </row>
    <row r="7" spans="1:13" s="2" customFormat="1" ht="60" customHeight="1">
      <c r="A7" s="8"/>
      <c r="B7" s="9"/>
      <c r="C7" s="10"/>
      <c r="D7" s="9"/>
      <c r="E7" s="14"/>
      <c r="F7" s="14"/>
      <c r="G7" s="34"/>
      <c r="H7" s="11"/>
      <c r="I7" s="26"/>
      <c r="J7" s="26"/>
      <c r="K7" s="26"/>
      <c r="L7" s="11"/>
      <c r="M7" s="18"/>
    </row>
    <row r="8" spans="1:13" s="2" customFormat="1" ht="60" customHeight="1">
      <c r="A8" s="8"/>
      <c r="B8" s="9"/>
      <c r="C8" s="10"/>
      <c r="D8" s="9"/>
      <c r="E8" s="14"/>
      <c r="F8" s="14"/>
      <c r="G8" s="34"/>
      <c r="H8" s="11"/>
      <c r="I8" s="26"/>
      <c r="J8" s="26"/>
      <c r="K8" s="26"/>
      <c r="L8" s="11"/>
      <c r="M8" s="18"/>
    </row>
    <row r="9" spans="1:13" s="2" customFormat="1" ht="60" customHeight="1">
      <c r="A9" s="8"/>
      <c r="B9" s="9"/>
      <c r="C9" s="10"/>
      <c r="D9" s="9"/>
      <c r="E9" s="14"/>
      <c r="F9" s="14"/>
      <c r="G9" s="34"/>
      <c r="H9" s="11"/>
      <c r="I9" s="26"/>
      <c r="J9" s="26"/>
      <c r="K9" s="26"/>
      <c r="L9" s="11"/>
      <c r="M9" s="18"/>
    </row>
    <row r="10" spans="1:13" s="2" customFormat="1" ht="60" customHeight="1">
      <c r="A10" s="8"/>
      <c r="B10" s="9"/>
      <c r="C10" s="10"/>
      <c r="D10" s="9"/>
      <c r="E10" s="14"/>
      <c r="F10" s="14"/>
      <c r="G10" s="34"/>
      <c r="H10" s="11"/>
      <c r="I10" s="26"/>
      <c r="J10" s="26"/>
      <c r="K10" s="26"/>
      <c r="L10" s="11"/>
      <c r="M10" s="18"/>
    </row>
    <row r="11" spans="1:13" s="2" customFormat="1" ht="60" customHeight="1">
      <c r="A11" s="8"/>
      <c r="B11" s="9"/>
      <c r="C11" s="10"/>
      <c r="D11" s="9"/>
      <c r="E11" s="14"/>
      <c r="F11" s="14"/>
      <c r="G11" s="34"/>
      <c r="H11" s="11"/>
      <c r="I11" s="26"/>
      <c r="J11" s="26"/>
      <c r="K11" s="26"/>
      <c r="L11" s="11"/>
      <c r="M11" s="18"/>
    </row>
    <row r="12" spans="1:13" s="2" customFormat="1" ht="60" customHeight="1">
      <c r="A12" s="8"/>
      <c r="B12" s="9"/>
      <c r="C12" s="10"/>
      <c r="D12" s="9"/>
      <c r="E12" s="14"/>
      <c r="F12" s="14"/>
      <c r="G12" s="34"/>
      <c r="H12" s="11"/>
      <c r="I12" s="26"/>
      <c r="J12" s="26"/>
      <c r="K12" s="26"/>
      <c r="L12" s="11"/>
      <c r="M12" s="18"/>
    </row>
    <row r="13" spans="1:13" s="2" customFormat="1" ht="60" customHeight="1">
      <c r="A13" s="8"/>
      <c r="B13" s="9"/>
      <c r="C13" s="10"/>
      <c r="D13" s="9"/>
      <c r="E13" s="14"/>
      <c r="F13" s="14"/>
      <c r="G13" s="34"/>
      <c r="H13" s="11"/>
      <c r="I13" s="26"/>
      <c r="J13" s="26"/>
      <c r="K13" s="26"/>
      <c r="L13" s="11"/>
      <c r="M13" s="18"/>
    </row>
    <row r="14" spans="1:13" s="2" customFormat="1" ht="60" customHeight="1">
      <c r="A14" s="8"/>
      <c r="B14" s="9"/>
      <c r="C14" s="10"/>
      <c r="D14" s="9"/>
      <c r="E14" s="14"/>
      <c r="F14" s="14"/>
      <c r="G14" s="34"/>
      <c r="H14" s="11"/>
      <c r="I14" s="26"/>
      <c r="J14" s="26"/>
      <c r="K14" s="26"/>
      <c r="L14" s="11"/>
      <c r="M14" s="18"/>
    </row>
    <row r="15" spans="1:13" s="2" customFormat="1" ht="60" customHeight="1">
      <c r="A15" s="8"/>
      <c r="B15" s="9"/>
      <c r="C15" s="10"/>
      <c r="D15" s="9"/>
      <c r="E15" s="14"/>
      <c r="F15" s="14"/>
      <c r="G15" s="34"/>
      <c r="H15" s="11"/>
      <c r="I15" s="26"/>
      <c r="J15" s="26"/>
      <c r="K15" s="26"/>
      <c r="L15" s="11"/>
      <c r="M15" s="18"/>
    </row>
    <row r="16" spans="1:13" s="2" customFormat="1" ht="60" customHeight="1">
      <c r="A16" s="8"/>
      <c r="B16" s="9"/>
      <c r="C16" s="10"/>
      <c r="D16" s="9"/>
      <c r="E16" s="14"/>
      <c r="F16" s="14"/>
      <c r="G16" s="34"/>
      <c r="H16" s="11"/>
      <c r="I16" s="26"/>
      <c r="J16" s="26"/>
      <c r="K16" s="26"/>
      <c r="L16" s="11"/>
      <c r="M16" s="18"/>
    </row>
    <row r="17" ht="14.25">
      <c r="N17" s="2"/>
    </row>
  </sheetData>
  <sheetProtection/>
  <mergeCells count="12">
    <mergeCell ref="A2:A3"/>
    <mergeCell ref="E1:K1"/>
    <mergeCell ref="H2:H3"/>
    <mergeCell ref="G2:G3"/>
    <mergeCell ref="F2:F3"/>
    <mergeCell ref="E2:E3"/>
    <mergeCell ref="D2:D3"/>
    <mergeCell ref="C2:C3"/>
    <mergeCell ref="L2:L3"/>
    <mergeCell ref="I2:K2"/>
    <mergeCell ref="M2:M3"/>
    <mergeCell ref="B2:B3"/>
  </mergeCells>
  <conditionalFormatting sqref="M4:M16">
    <cfRule type="cellIs" priority="2" dxfId="0" operator="greaterThan" stopIfTrue="1">
      <formula>365</formula>
    </cfRule>
  </conditionalFormatting>
  <printOptions horizontalCentered="1"/>
  <pageMargins left="0" right="0" top="0.5905511811023623" bottom="0.5905511811023623" header="0.5118110236220472" footer="0.11811023622047245"/>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112"/>
  <sheetViews>
    <sheetView zoomScaleSheetLayoutView="100" zoomScalePageLayoutView="0" workbookViewId="0" topLeftCell="A1">
      <pane xSplit="3" ySplit="3" topLeftCell="D89" activePane="bottomRight" state="frozen"/>
      <selection pane="topLeft" activeCell="D4" sqref="D4"/>
      <selection pane="topRight" activeCell="D4" sqref="D4"/>
      <selection pane="bottomLeft" activeCell="D4" sqref="D4"/>
      <selection pane="bottomRight" activeCell="A77" sqref="A77"/>
    </sheetView>
  </sheetViews>
  <sheetFormatPr defaultColWidth="9.00390625" defaultRowHeight="13.5"/>
  <cols>
    <col min="1" max="1" width="30.625" style="4" customWidth="1"/>
    <col min="2" max="2" width="22.625" style="5" customWidth="1"/>
    <col min="3" max="3" width="16.625" style="6" customWidth="1"/>
    <col min="4" max="4" width="40.625" style="16" customWidth="1"/>
    <col min="5" max="5" width="40.625" style="15" customWidth="1"/>
    <col min="6" max="6" width="12.625" style="15" customWidth="1"/>
    <col min="7" max="7" width="12.625" style="7" customWidth="1"/>
    <col min="8" max="8" width="6.625" style="7" customWidth="1"/>
    <col min="9" max="11" width="7.625" style="25" customWidth="1"/>
    <col min="12" max="12" width="16.625" style="7" customWidth="1"/>
    <col min="13" max="13" width="8.625" style="12" customWidth="1"/>
    <col min="14" max="16384" width="9.00390625" style="1" customWidth="1"/>
  </cols>
  <sheetData>
    <row r="1" spans="1:15" s="23" customFormat="1" ht="27" customHeight="1">
      <c r="A1" s="27" t="s">
        <v>6</v>
      </c>
      <c r="B1" s="20"/>
      <c r="C1" s="21"/>
      <c r="D1" s="22"/>
      <c r="E1" s="49" t="s">
        <v>10</v>
      </c>
      <c r="F1" s="49"/>
      <c r="G1" s="49"/>
      <c r="H1" s="49"/>
      <c r="I1" s="49"/>
      <c r="J1" s="49"/>
      <c r="K1" s="49"/>
      <c r="L1" s="19" t="s">
        <v>11</v>
      </c>
      <c r="M1" s="17">
        <f>+'競争入札（工事）'!M1</f>
        <v>45261</v>
      </c>
      <c r="N1" s="24"/>
      <c r="O1" s="24"/>
    </row>
    <row r="2" spans="1:15" s="2" customFormat="1" ht="24.75" customHeight="1">
      <c r="A2" s="38" t="s">
        <v>3</v>
      </c>
      <c r="B2" s="47" t="s">
        <v>9</v>
      </c>
      <c r="C2" s="38" t="s">
        <v>0</v>
      </c>
      <c r="D2" s="36" t="s">
        <v>2</v>
      </c>
      <c r="E2" s="53" t="s">
        <v>1</v>
      </c>
      <c r="F2" s="36" t="s">
        <v>19</v>
      </c>
      <c r="G2" s="45" t="s">
        <v>18</v>
      </c>
      <c r="H2" s="45" t="s">
        <v>20</v>
      </c>
      <c r="I2" s="42" t="s">
        <v>16</v>
      </c>
      <c r="J2" s="43"/>
      <c r="K2" s="44"/>
      <c r="L2" s="40" t="s">
        <v>17</v>
      </c>
      <c r="M2" s="45" t="s">
        <v>12</v>
      </c>
      <c r="N2" s="13"/>
      <c r="O2" s="13"/>
    </row>
    <row r="3" spans="1:15" s="2" customFormat="1" ht="39.75" customHeight="1">
      <c r="A3" s="39"/>
      <c r="B3" s="48"/>
      <c r="C3" s="39"/>
      <c r="D3" s="37"/>
      <c r="E3" s="52"/>
      <c r="F3" s="52"/>
      <c r="G3" s="41"/>
      <c r="H3" s="41"/>
      <c r="I3" s="30" t="s">
        <v>13</v>
      </c>
      <c r="J3" s="30" t="s">
        <v>14</v>
      </c>
      <c r="K3" s="30" t="s">
        <v>15</v>
      </c>
      <c r="L3" s="41"/>
      <c r="M3" s="46"/>
      <c r="N3" s="13"/>
      <c r="O3" s="13"/>
    </row>
    <row r="4" spans="1:14" s="2" customFormat="1" ht="60" customHeight="1" hidden="1">
      <c r="A4" s="8" t="s">
        <v>24</v>
      </c>
      <c r="B4" s="9" t="s">
        <v>23</v>
      </c>
      <c r="C4" s="10">
        <v>44679</v>
      </c>
      <c r="D4" s="9" t="s">
        <v>45</v>
      </c>
      <c r="E4" s="14" t="s">
        <v>4</v>
      </c>
      <c r="F4" s="28" t="s">
        <v>21</v>
      </c>
      <c r="G4" s="34">
        <v>113570173</v>
      </c>
      <c r="H4" s="28" t="s">
        <v>21</v>
      </c>
      <c r="I4" s="28" t="s">
        <v>21</v>
      </c>
      <c r="J4" s="28" t="s">
        <v>21</v>
      </c>
      <c r="K4" s="28" t="s">
        <v>21</v>
      </c>
      <c r="L4" s="11"/>
      <c r="M4" s="18">
        <f aca="true" t="shared" si="0" ref="M4:M10">DATEDIF(C4,$M$1,"D")+1</f>
        <v>583</v>
      </c>
      <c r="N4" s="3"/>
    </row>
    <row r="5" spans="1:14" s="2" customFormat="1" ht="60" customHeight="1" hidden="1">
      <c r="A5" s="8" t="s">
        <v>46</v>
      </c>
      <c r="B5" s="9" t="s">
        <v>23</v>
      </c>
      <c r="C5" s="32">
        <v>44679</v>
      </c>
      <c r="D5" s="9" t="s">
        <v>47</v>
      </c>
      <c r="E5" s="9" t="s">
        <v>4</v>
      </c>
      <c r="F5" s="28" t="s">
        <v>21</v>
      </c>
      <c r="G5" s="33">
        <v>1976480</v>
      </c>
      <c r="H5" s="28" t="s">
        <v>21</v>
      </c>
      <c r="I5" s="28" t="s">
        <v>21</v>
      </c>
      <c r="J5" s="28" t="s">
        <v>21</v>
      </c>
      <c r="K5" s="28" t="s">
        <v>21</v>
      </c>
      <c r="L5" s="11"/>
      <c r="M5" s="18">
        <f t="shared" si="0"/>
        <v>583</v>
      </c>
      <c r="N5" s="3"/>
    </row>
    <row r="6" spans="1:14" s="2" customFormat="1" ht="60" customHeight="1" hidden="1">
      <c r="A6" s="8" t="s">
        <v>46</v>
      </c>
      <c r="B6" s="9" t="s">
        <v>23</v>
      </c>
      <c r="C6" s="32">
        <v>44679</v>
      </c>
      <c r="D6" s="9" t="s">
        <v>48</v>
      </c>
      <c r="E6" s="9" t="s">
        <v>4</v>
      </c>
      <c r="F6" s="28" t="s">
        <v>21</v>
      </c>
      <c r="G6" s="33">
        <v>9743052</v>
      </c>
      <c r="H6" s="28" t="s">
        <v>21</v>
      </c>
      <c r="I6" s="28" t="s">
        <v>21</v>
      </c>
      <c r="J6" s="28" t="s">
        <v>21</v>
      </c>
      <c r="K6" s="28" t="s">
        <v>21</v>
      </c>
      <c r="L6" s="11"/>
      <c r="M6" s="18">
        <f t="shared" si="0"/>
        <v>583</v>
      </c>
      <c r="N6" s="3"/>
    </row>
    <row r="7" spans="1:14" s="2" customFormat="1" ht="60" customHeight="1" hidden="1">
      <c r="A7" s="8" t="s">
        <v>46</v>
      </c>
      <c r="B7" s="9" t="s">
        <v>23</v>
      </c>
      <c r="C7" s="32">
        <v>44679</v>
      </c>
      <c r="D7" s="9" t="s">
        <v>49</v>
      </c>
      <c r="E7" s="9" t="s">
        <v>4</v>
      </c>
      <c r="F7" s="28" t="s">
        <v>21</v>
      </c>
      <c r="G7" s="33">
        <v>8382660</v>
      </c>
      <c r="H7" s="28" t="s">
        <v>21</v>
      </c>
      <c r="I7" s="28" t="s">
        <v>21</v>
      </c>
      <c r="J7" s="28" t="s">
        <v>21</v>
      </c>
      <c r="K7" s="28" t="s">
        <v>21</v>
      </c>
      <c r="L7" s="11"/>
      <c r="M7" s="18">
        <f t="shared" si="0"/>
        <v>583</v>
      </c>
      <c r="N7" s="3"/>
    </row>
    <row r="8" spans="1:14" s="2" customFormat="1" ht="60" customHeight="1">
      <c r="A8" s="8" t="s">
        <v>59</v>
      </c>
      <c r="B8" s="9" t="s">
        <v>23</v>
      </c>
      <c r="C8" s="10">
        <v>44742</v>
      </c>
      <c r="D8" s="9" t="s">
        <v>33</v>
      </c>
      <c r="E8" s="14" t="s">
        <v>32</v>
      </c>
      <c r="F8" s="28" t="s">
        <v>21</v>
      </c>
      <c r="G8" s="34">
        <v>3955646</v>
      </c>
      <c r="H8" s="28" t="s">
        <v>21</v>
      </c>
      <c r="I8" s="28" t="s">
        <v>21</v>
      </c>
      <c r="J8" s="28" t="s">
        <v>21</v>
      </c>
      <c r="K8" s="28" t="s">
        <v>21</v>
      </c>
      <c r="L8" s="11"/>
      <c r="M8" s="18">
        <f t="shared" si="0"/>
        <v>520</v>
      </c>
      <c r="N8" s="3"/>
    </row>
    <row r="9" spans="1:14" s="2" customFormat="1" ht="60" customHeight="1">
      <c r="A9" s="8" t="s">
        <v>60</v>
      </c>
      <c r="B9" s="9" t="s">
        <v>23</v>
      </c>
      <c r="C9" s="10">
        <v>44742</v>
      </c>
      <c r="D9" s="9" t="s">
        <v>33</v>
      </c>
      <c r="E9" s="14" t="s">
        <v>32</v>
      </c>
      <c r="F9" s="28" t="s">
        <v>21</v>
      </c>
      <c r="G9" s="34">
        <v>1232606</v>
      </c>
      <c r="H9" s="28" t="s">
        <v>21</v>
      </c>
      <c r="I9" s="28" t="s">
        <v>21</v>
      </c>
      <c r="J9" s="28" t="s">
        <v>21</v>
      </c>
      <c r="K9" s="28" t="s">
        <v>21</v>
      </c>
      <c r="L9" s="11"/>
      <c r="M9" s="18">
        <f t="shared" si="0"/>
        <v>520</v>
      </c>
      <c r="N9" s="3"/>
    </row>
    <row r="10" spans="1:14" s="2" customFormat="1" ht="60" customHeight="1">
      <c r="A10" s="8" t="s">
        <v>60</v>
      </c>
      <c r="B10" s="9" t="s">
        <v>23</v>
      </c>
      <c r="C10" s="10">
        <v>44742</v>
      </c>
      <c r="D10" s="9" t="s">
        <v>38</v>
      </c>
      <c r="E10" s="14" t="s">
        <v>32</v>
      </c>
      <c r="F10" s="28" t="s">
        <v>21</v>
      </c>
      <c r="G10" s="34">
        <v>6228123</v>
      </c>
      <c r="H10" s="28" t="s">
        <v>21</v>
      </c>
      <c r="I10" s="28" t="s">
        <v>21</v>
      </c>
      <c r="J10" s="28" t="s">
        <v>21</v>
      </c>
      <c r="K10" s="28" t="s">
        <v>21</v>
      </c>
      <c r="L10" s="11"/>
      <c r="M10" s="18">
        <f t="shared" si="0"/>
        <v>520</v>
      </c>
      <c r="N10" s="3"/>
    </row>
    <row r="11" spans="1:14" s="2" customFormat="1" ht="60" customHeight="1">
      <c r="A11" s="8" t="s">
        <v>60</v>
      </c>
      <c r="B11" s="9" t="s">
        <v>23</v>
      </c>
      <c r="C11" s="10">
        <v>44742</v>
      </c>
      <c r="D11" s="9" t="s">
        <v>35</v>
      </c>
      <c r="E11" s="14" t="s">
        <v>32</v>
      </c>
      <c r="F11" s="28" t="s">
        <v>21</v>
      </c>
      <c r="G11" s="34">
        <v>1150214</v>
      </c>
      <c r="H11" s="28" t="s">
        <v>21</v>
      </c>
      <c r="I11" s="28" t="s">
        <v>21</v>
      </c>
      <c r="J11" s="28" t="s">
        <v>21</v>
      </c>
      <c r="K11" s="28" t="s">
        <v>21</v>
      </c>
      <c r="L11" s="11"/>
      <c r="M11" s="18">
        <f aca="true" t="shared" si="1" ref="M11:M44">DATEDIF(C11,$M$1,"D")+1</f>
        <v>520</v>
      </c>
      <c r="N11" s="3"/>
    </row>
    <row r="12" spans="1:14" s="2" customFormat="1" ht="60" customHeight="1">
      <c r="A12" s="8" t="s">
        <v>60</v>
      </c>
      <c r="B12" s="9" t="s">
        <v>23</v>
      </c>
      <c r="C12" s="10">
        <v>44742</v>
      </c>
      <c r="D12" s="9" t="s">
        <v>34</v>
      </c>
      <c r="E12" s="14" t="s">
        <v>32</v>
      </c>
      <c r="F12" s="28" t="s">
        <v>21</v>
      </c>
      <c r="G12" s="34">
        <v>11617824</v>
      </c>
      <c r="H12" s="28" t="s">
        <v>21</v>
      </c>
      <c r="I12" s="28" t="s">
        <v>21</v>
      </c>
      <c r="J12" s="28" t="s">
        <v>21</v>
      </c>
      <c r="K12" s="28" t="s">
        <v>21</v>
      </c>
      <c r="L12" s="11"/>
      <c r="M12" s="18">
        <f t="shared" si="1"/>
        <v>520</v>
      </c>
      <c r="N12" s="3"/>
    </row>
    <row r="13" spans="1:14" s="2" customFormat="1" ht="60" customHeight="1">
      <c r="A13" s="8" t="s">
        <v>61</v>
      </c>
      <c r="B13" s="9" t="s">
        <v>23</v>
      </c>
      <c r="C13" s="10">
        <v>44742</v>
      </c>
      <c r="D13" s="9" t="s">
        <v>33</v>
      </c>
      <c r="E13" s="14" t="s">
        <v>4</v>
      </c>
      <c r="F13" s="28" t="s">
        <v>21</v>
      </c>
      <c r="G13" s="34">
        <v>9905331.7</v>
      </c>
      <c r="H13" s="28" t="s">
        <v>21</v>
      </c>
      <c r="I13" s="28" t="s">
        <v>21</v>
      </c>
      <c r="J13" s="28" t="s">
        <v>21</v>
      </c>
      <c r="K13" s="28" t="s">
        <v>21</v>
      </c>
      <c r="L13" s="11"/>
      <c r="M13" s="18">
        <f t="shared" si="1"/>
        <v>520</v>
      </c>
      <c r="N13" s="3"/>
    </row>
    <row r="14" spans="1:14" s="2" customFormat="1" ht="60" customHeight="1">
      <c r="A14" s="8" t="s">
        <v>61</v>
      </c>
      <c r="B14" s="9" t="s">
        <v>23</v>
      </c>
      <c r="C14" s="10">
        <v>44742</v>
      </c>
      <c r="D14" s="9" t="s">
        <v>38</v>
      </c>
      <c r="E14" s="14" t="s">
        <v>4</v>
      </c>
      <c r="F14" s="28" t="s">
        <v>21</v>
      </c>
      <c r="G14" s="34">
        <v>9654540.5</v>
      </c>
      <c r="H14" s="28" t="s">
        <v>21</v>
      </c>
      <c r="I14" s="28" t="s">
        <v>21</v>
      </c>
      <c r="J14" s="28" t="s">
        <v>21</v>
      </c>
      <c r="K14" s="28" t="s">
        <v>21</v>
      </c>
      <c r="L14" s="11"/>
      <c r="M14" s="18">
        <f t="shared" si="1"/>
        <v>520</v>
      </c>
      <c r="N14" s="3"/>
    </row>
    <row r="15" spans="1:14" s="2" customFormat="1" ht="60" customHeight="1">
      <c r="A15" s="8" t="s">
        <v>61</v>
      </c>
      <c r="B15" s="9" t="s">
        <v>23</v>
      </c>
      <c r="C15" s="10">
        <v>44742</v>
      </c>
      <c r="D15" s="9" t="s">
        <v>62</v>
      </c>
      <c r="E15" s="14" t="s">
        <v>4</v>
      </c>
      <c r="F15" s="28" t="s">
        <v>21</v>
      </c>
      <c r="G15" s="34">
        <v>35982441</v>
      </c>
      <c r="H15" s="28" t="s">
        <v>21</v>
      </c>
      <c r="I15" s="28" t="s">
        <v>21</v>
      </c>
      <c r="J15" s="28" t="s">
        <v>21</v>
      </c>
      <c r="K15" s="28" t="s">
        <v>21</v>
      </c>
      <c r="L15" s="11"/>
      <c r="M15" s="18">
        <f t="shared" si="1"/>
        <v>520</v>
      </c>
      <c r="N15" s="3"/>
    </row>
    <row r="16" spans="1:14" s="2" customFormat="1" ht="60" customHeight="1">
      <c r="A16" s="8" t="s">
        <v>61</v>
      </c>
      <c r="B16" s="9" t="s">
        <v>23</v>
      </c>
      <c r="C16" s="10">
        <v>44742</v>
      </c>
      <c r="D16" s="9" t="s">
        <v>34</v>
      </c>
      <c r="E16" s="14" t="s">
        <v>4</v>
      </c>
      <c r="F16" s="28" t="s">
        <v>21</v>
      </c>
      <c r="G16" s="34">
        <v>1020629.5</v>
      </c>
      <c r="H16" s="28" t="s">
        <v>21</v>
      </c>
      <c r="I16" s="28" t="s">
        <v>21</v>
      </c>
      <c r="J16" s="28" t="s">
        <v>21</v>
      </c>
      <c r="K16" s="28" t="s">
        <v>21</v>
      </c>
      <c r="L16" s="11"/>
      <c r="M16" s="18">
        <f t="shared" si="1"/>
        <v>520</v>
      </c>
      <c r="N16" s="3"/>
    </row>
    <row r="17" spans="1:14" s="2" customFormat="1" ht="60" customHeight="1">
      <c r="A17" s="8" t="s">
        <v>61</v>
      </c>
      <c r="B17" s="9" t="s">
        <v>23</v>
      </c>
      <c r="C17" s="10">
        <v>44742</v>
      </c>
      <c r="D17" s="9" t="s">
        <v>63</v>
      </c>
      <c r="E17" s="14" t="s">
        <v>4</v>
      </c>
      <c r="F17" s="28" t="s">
        <v>21</v>
      </c>
      <c r="G17" s="34">
        <v>31844219</v>
      </c>
      <c r="H17" s="28" t="s">
        <v>21</v>
      </c>
      <c r="I17" s="28" t="s">
        <v>21</v>
      </c>
      <c r="J17" s="28" t="s">
        <v>21</v>
      </c>
      <c r="K17" s="28" t="s">
        <v>21</v>
      </c>
      <c r="L17" s="11"/>
      <c r="M17" s="18">
        <f t="shared" si="1"/>
        <v>520</v>
      </c>
      <c r="N17" s="3"/>
    </row>
    <row r="18" spans="1:14" s="2" customFormat="1" ht="60" customHeight="1">
      <c r="A18" s="8" t="s">
        <v>36</v>
      </c>
      <c r="B18" s="9" t="s">
        <v>23</v>
      </c>
      <c r="C18" s="10">
        <v>44803</v>
      </c>
      <c r="D18" s="9" t="s">
        <v>68</v>
      </c>
      <c r="E18" s="14" t="s">
        <v>4</v>
      </c>
      <c r="F18" s="28" t="s">
        <v>21</v>
      </c>
      <c r="G18" s="34">
        <v>7260000</v>
      </c>
      <c r="H18" s="28" t="s">
        <v>21</v>
      </c>
      <c r="I18" s="28" t="s">
        <v>21</v>
      </c>
      <c r="J18" s="28" t="s">
        <v>21</v>
      </c>
      <c r="K18" s="28" t="s">
        <v>21</v>
      </c>
      <c r="L18" s="11"/>
      <c r="M18" s="18">
        <f t="shared" si="1"/>
        <v>459</v>
      </c>
      <c r="N18" s="3"/>
    </row>
    <row r="19" spans="1:14" s="2" customFormat="1" ht="60" customHeight="1">
      <c r="A19" s="8" t="s">
        <v>25</v>
      </c>
      <c r="B19" s="9" t="s">
        <v>23</v>
      </c>
      <c r="C19" s="10">
        <v>44804</v>
      </c>
      <c r="D19" s="9" t="s">
        <v>71</v>
      </c>
      <c r="E19" s="14" t="s">
        <v>4</v>
      </c>
      <c r="F19" s="28" t="s">
        <v>21</v>
      </c>
      <c r="G19" s="34">
        <v>3607690.9</v>
      </c>
      <c r="H19" s="28" t="s">
        <v>21</v>
      </c>
      <c r="I19" s="28" t="s">
        <v>21</v>
      </c>
      <c r="J19" s="28" t="s">
        <v>21</v>
      </c>
      <c r="K19" s="28" t="s">
        <v>21</v>
      </c>
      <c r="L19" s="11"/>
      <c r="M19" s="18">
        <f t="shared" si="1"/>
        <v>458</v>
      </c>
      <c r="N19" s="3"/>
    </row>
    <row r="20" spans="1:14" s="2" customFormat="1" ht="60" customHeight="1">
      <c r="A20" s="8" t="s">
        <v>25</v>
      </c>
      <c r="B20" s="9" t="s">
        <v>23</v>
      </c>
      <c r="C20" s="10">
        <v>44804</v>
      </c>
      <c r="D20" s="9" t="s">
        <v>72</v>
      </c>
      <c r="E20" s="14" t="s">
        <v>4</v>
      </c>
      <c r="F20" s="28" t="s">
        <v>21</v>
      </c>
      <c r="G20" s="34">
        <v>8440311</v>
      </c>
      <c r="H20" s="28" t="s">
        <v>21</v>
      </c>
      <c r="I20" s="28" t="s">
        <v>21</v>
      </c>
      <c r="J20" s="28" t="s">
        <v>21</v>
      </c>
      <c r="K20" s="28" t="s">
        <v>21</v>
      </c>
      <c r="L20" s="11"/>
      <c r="M20" s="18">
        <f t="shared" si="1"/>
        <v>458</v>
      </c>
      <c r="N20" s="3"/>
    </row>
    <row r="21" spans="1:14" s="2" customFormat="1" ht="60" customHeight="1">
      <c r="A21" s="8" t="s">
        <v>94</v>
      </c>
      <c r="B21" s="9" t="s">
        <v>23</v>
      </c>
      <c r="C21" s="10">
        <v>44832</v>
      </c>
      <c r="D21" s="9" t="s">
        <v>95</v>
      </c>
      <c r="E21" s="14" t="s">
        <v>32</v>
      </c>
      <c r="F21" s="28" t="s">
        <v>21</v>
      </c>
      <c r="G21" s="34">
        <v>4600640</v>
      </c>
      <c r="H21" s="28" t="s">
        <v>21</v>
      </c>
      <c r="I21" s="28" t="s">
        <v>21</v>
      </c>
      <c r="J21" s="28" t="s">
        <v>21</v>
      </c>
      <c r="K21" s="28" t="s">
        <v>21</v>
      </c>
      <c r="L21" s="11"/>
      <c r="M21" s="18">
        <f t="shared" si="1"/>
        <v>430</v>
      </c>
      <c r="N21" s="3"/>
    </row>
    <row r="22" spans="1:14" s="2" customFormat="1" ht="60" customHeight="1">
      <c r="A22" s="8" t="s">
        <v>73</v>
      </c>
      <c r="B22" s="9" t="s">
        <v>23</v>
      </c>
      <c r="C22" s="10">
        <v>44833</v>
      </c>
      <c r="D22" s="9" t="s">
        <v>74</v>
      </c>
      <c r="E22" s="14" t="s">
        <v>4</v>
      </c>
      <c r="F22" s="28" t="s">
        <v>21</v>
      </c>
      <c r="G22" s="34">
        <v>3762000</v>
      </c>
      <c r="H22" s="28" t="s">
        <v>21</v>
      </c>
      <c r="I22" s="28" t="s">
        <v>21</v>
      </c>
      <c r="J22" s="28" t="s">
        <v>21</v>
      </c>
      <c r="K22" s="28" t="s">
        <v>21</v>
      </c>
      <c r="L22" s="11"/>
      <c r="M22" s="18">
        <f t="shared" si="1"/>
        <v>429</v>
      </c>
      <c r="N22" s="3"/>
    </row>
    <row r="23" spans="1:14" s="2" customFormat="1" ht="60" customHeight="1">
      <c r="A23" s="8" t="s">
        <v>75</v>
      </c>
      <c r="B23" s="9" t="s">
        <v>23</v>
      </c>
      <c r="C23" s="10">
        <v>44834</v>
      </c>
      <c r="D23" s="9" t="s">
        <v>33</v>
      </c>
      <c r="E23" s="14" t="s">
        <v>32</v>
      </c>
      <c r="F23" s="28" t="s">
        <v>21</v>
      </c>
      <c r="G23" s="34">
        <v>14518340</v>
      </c>
      <c r="H23" s="28" t="s">
        <v>21</v>
      </c>
      <c r="I23" s="28" t="s">
        <v>21</v>
      </c>
      <c r="J23" s="28" t="s">
        <v>21</v>
      </c>
      <c r="K23" s="28" t="s">
        <v>21</v>
      </c>
      <c r="L23" s="11"/>
      <c r="M23" s="18">
        <f t="shared" si="1"/>
        <v>428</v>
      </c>
      <c r="N23" s="3"/>
    </row>
    <row r="24" spans="1:14" s="2" customFormat="1" ht="60" customHeight="1">
      <c r="A24" s="8" t="s">
        <v>75</v>
      </c>
      <c r="B24" s="9" t="s">
        <v>23</v>
      </c>
      <c r="C24" s="10">
        <v>44834</v>
      </c>
      <c r="D24" s="9" t="s">
        <v>38</v>
      </c>
      <c r="E24" s="14" t="s">
        <v>32</v>
      </c>
      <c r="F24" s="28" t="s">
        <v>21</v>
      </c>
      <c r="G24" s="34">
        <v>3085002</v>
      </c>
      <c r="H24" s="28" t="s">
        <v>21</v>
      </c>
      <c r="I24" s="28" t="s">
        <v>21</v>
      </c>
      <c r="J24" s="28" t="s">
        <v>21</v>
      </c>
      <c r="K24" s="28" t="s">
        <v>21</v>
      </c>
      <c r="L24" s="11"/>
      <c r="M24" s="18">
        <f t="shared" si="1"/>
        <v>428</v>
      </c>
      <c r="N24" s="3"/>
    </row>
    <row r="25" spans="1:14" s="2" customFormat="1" ht="60" customHeight="1">
      <c r="A25" s="8" t="s">
        <v>75</v>
      </c>
      <c r="B25" s="9" t="s">
        <v>23</v>
      </c>
      <c r="C25" s="10">
        <v>44834</v>
      </c>
      <c r="D25" s="9" t="s">
        <v>35</v>
      </c>
      <c r="E25" s="14" t="s">
        <v>32</v>
      </c>
      <c r="F25" s="28" t="s">
        <v>21</v>
      </c>
      <c r="G25" s="34">
        <v>6813622</v>
      </c>
      <c r="H25" s="28" t="s">
        <v>21</v>
      </c>
      <c r="I25" s="28" t="s">
        <v>21</v>
      </c>
      <c r="J25" s="28" t="s">
        <v>21</v>
      </c>
      <c r="K25" s="28" t="s">
        <v>21</v>
      </c>
      <c r="L25" s="11"/>
      <c r="M25" s="18">
        <f t="shared" si="1"/>
        <v>428</v>
      </c>
      <c r="N25" s="3"/>
    </row>
    <row r="26" spans="1:14" s="2" customFormat="1" ht="60" customHeight="1">
      <c r="A26" s="8" t="s">
        <v>75</v>
      </c>
      <c r="B26" s="9" t="s">
        <v>23</v>
      </c>
      <c r="C26" s="10">
        <v>44834</v>
      </c>
      <c r="D26" s="9" t="s">
        <v>80</v>
      </c>
      <c r="E26" s="14" t="s">
        <v>32</v>
      </c>
      <c r="F26" s="28" t="s">
        <v>21</v>
      </c>
      <c r="G26" s="34">
        <v>6740810</v>
      </c>
      <c r="H26" s="28" t="s">
        <v>21</v>
      </c>
      <c r="I26" s="28" t="s">
        <v>21</v>
      </c>
      <c r="J26" s="28" t="s">
        <v>21</v>
      </c>
      <c r="K26" s="28" t="s">
        <v>21</v>
      </c>
      <c r="L26" s="11"/>
      <c r="M26" s="18">
        <f t="shared" si="1"/>
        <v>428</v>
      </c>
      <c r="N26" s="3"/>
    </row>
    <row r="27" spans="1:14" s="2" customFormat="1" ht="60" customHeight="1">
      <c r="A27" s="8" t="s">
        <v>75</v>
      </c>
      <c r="B27" s="9" t="s">
        <v>23</v>
      </c>
      <c r="C27" s="10">
        <v>44834</v>
      </c>
      <c r="D27" s="9" t="s">
        <v>34</v>
      </c>
      <c r="E27" s="14" t="s">
        <v>32</v>
      </c>
      <c r="F27" s="28" t="s">
        <v>21</v>
      </c>
      <c r="G27" s="34">
        <v>4224146</v>
      </c>
      <c r="H27" s="28" t="s">
        <v>21</v>
      </c>
      <c r="I27" s="28" t="s">
        <v>21</v>
      </c>
      <c r="J27" s="28" t="s">
        <v>21</v>
      </c>
      <c r="K27" s="28" t="s">
        <v>21</v>
      </c>
      <c r="L27" s="11"/>
      <c r="M27" s="18">
        <f t="shared" si="1"/>
        <v>428</v>
      </c>
      <c r="N27" s="3"/>
    </row>
    <row r="28" spans="1:14" s="2" customFormat="1" ht="60" customHeight="1">
      <c r="A28" s="8" t="s">
        <v>75</v>
      </c>
      <c r="B28" s="9" t="s">
        <v>23</v>
      </c>
      <c r="C28" s="10">
        <v>44834</v>
      </c>
      <c r="D28" s="9" t="s">
        <v>81</v>
      </c>
      <c r="E28" s="14" t="s">
        <v>32</v>
      </c>
      <c r="F28" s="28" t="s">
        <v>21</v>
      </c>
      <c r="G28" s="34">
        <v>39415318</v>
      </c>
      <c r="H28" s="28" t="s">
        <v>21</v>
      </c>
      <c r="I28" s="28" t="s">
        <v>21</v>
      </c>
      <c r="J28" s="28" t="s">
        <v>21</v>
      </c>
      <c r="K28" s="28" t="s">
        <v>21</v>
      </c>
      <c r="L28" s="11"/>
      <c r="M28" s="18">
        <f t="shared" si="1"/>
        <v>428</v>
      </c>
      <c r="N28" s="3"/>
    </row>
    <row r="29" spans="1:14" s="2" customFormat="1" ht="60" customHeight="1">
      <c r="A29" s="8" t="s">
        <v>75</v>
      </c>
      <c r="B29" s="9" t="s">
        <v>23</v>
      </c>
      <c r="C29" s="10">
        <v>44834</v>
      </c>
      <c r="D29" s="9" t="s">
        <v>82</v>
      </c>
      <c r="E29" s="14" t="s">
        <v>32</v>
      </c>
      <c r="F29" s="28" t="s">
        <v>21</v>
      </c>
      <c r="G29" s="34">
        <v>4019171</v>
      </c>
      <c r="H29" s="28" t="s">
        <v>21</v>
      </c>
      <c r="I29" s="28" t="s">
        <v>21</v>
      </c>
      <c r="J29" s="28" t="s">
        <v>21</v>
      </c>
      <c r="K29" s="28" t="s">
        <v>21</v>
      </c>
      <c r="L29" s="11"/>
      <c r="M29" s="18">
        <f t="shared" si="1"/>
        <v>428</v>
      </c>
      <c r="N29" s="3"/>
    </row>
    <row r="30" spans="1:14" s="2" customFormat="1" ht="60" customHeight="1">
      <c r="A30" s="8" t="s">
        <v>76</v>
      </c>
      <c r="B30" s="9" t="s">
        <v>23</v>
      </c>
      <c r="C30" s="10">
        <v>44834</v>
      </c>
      <c r="D30" s="9" t="s">
        <v>33</v>
      </c>
      <c r="E30" s="14" t="s">
        <v>32</v>
      </c>
      <c r="F30" s="28" t="s">
        <v>21</v>
      </c>
      <c r="G30" s="34">
        <v>71201084</v>
      </c>
      <c r="H30" s="28" t="s">
        <v>21</v>
      </c>
      <c r="I30" s="28" t="s">
        <v>21</v>
      </c>
      <c r="J30" s="28" t="s">
        <v>21</v>
      </c>
      <c r="K30" s="28" t="s">
        <v>21</v>
      </c>
      <c r="L30" s="11"/>
      <c r="M30" s="18">
        <f t="shared" si="1"/>
        <v>428</v>
      </c>
      <c r="N30" s="3"/>
    </row>
    <row r="31" spans="1:14" s="2" customFormat="1" ht="60" customHeight="1">
      <c r="A31" s="8" t="s">
        <v>76</v>
      </c>
      <c r="B31" s="9" t="s">
        <v>23</v>
      </c>
      <c r="C31" s="10">
        <v>44834</v>
      </c>
      <c r="D31" s="9" t="s">
        <v>38</v>
      </c>
      <c r="E31" s="14" t="s">
        <v>32</v>
      </c>
      <c r="F31" s="28" t="s">
        <v>21</v>
      </c>
      <c r="G31" s="34">
        <v>102335406</v>
      </c>
      <c r="H31" s="28" t="s">
        <v>21</v>
      </c>
      <c r="I31" s="28" t="s">
        <v>21</v>
      </c>
      <c r="J31" s="28" t="s">
        <v>21</v>
      </c>
      <c r="K31" s="28" t="s">
        <v>21</v>
      </c>
      <c r="L31" s="11"/>
      <c r="M31" s="18">
        <f t="shared" si="1"/>
        <v>428</v>
      </c>
      <c r="N31" s="3"/>
    </row>
    <row r="32" spans="1:14" s="2" customFormat="1" ht="60" customHeight="1">
      <c r="A32" s="8" t="s">
        <v>76</v>
      </c>
      <c r="B32" s="9" t="s">
        <v>23</v>
      </c>
      <c r="C32" s="10">
        <v>44834</v>
      </c>
      <c r="D32" s="9" t="s">
        <v>35</v>
      </c>
      <c r="E32" s="14" t="s">
        <v>32</v>
      </c>
      <c r="F32" s="28" t="s">
        <v>21</v>
      </c>
      <c r="G32" s="34">
        <v>24600897</v>
      </c>
      <c r="H32" s="28" t="s">
        <v>21</v>
      </c>
      <c r="I32" s="28" t="s">
        <v>21</v>
      </c>
      <c r="J32" s="28" t="s">
        <v>21</v>
      </c>
      <c r="K32" s="28" t="s">
        <v>21</v>
      </c>
      <c r="L32" s="11"/>
      <c r="M32" s="18">
        <f t="shared" si="1"/>
        <v>428</v>
      </c>
      <c r="N32" s="3"/>
    </row>
    <row r="33" spans="1:14" s="2" customFormat="1" ht="60" customHeight="1">
      <c r="A33" s="8" t="s">
        <v>76</v>
      </c>
      <c r="B33" s="9" t="s">
        <v>23</v>
      </c>
      <c r="C33" s="10">
        <v>44834</v>
      </c>
      <c r="D33" s="9" t="s">
        <v>80</v>
      </c>
      <c r="E33" s="14" t="s">
        <v>32</v>
      </c>
      <c r="F33" s="28" t="s">
        <v>21</v>
      </c>
      <c r="G33" s="34">
        <v>97003081</v>
      </c>
      <c r="H33" s="28" t="s">
        <v>21</v>
      </c>
      <c r="I33" s="28" t="s">
        <v>21</v>
      </c>
      <c r="J33" s="28" t="s">
        <v>21</v>
      </c>
      <c r="K33" s="28" t="s">
        <v>21</v>
      </c>
      <c r="L33" s="11"/>
      <c r="M33" s="18">
        <f t="shared" si="1"/>
        <v>428</v>
      </c>
      <c r="N33" s="3"/>
    </row>
    <row r="34" spans="1:14" s="2" customFormat="1" ht="60" customHeight="1">
      <c r="A34" s="8" t="s">
        <v>76</v>
      </c>
      <c r="B34" s="9" t="s">
        <v>23</v>
      </c>
      <c r="C34" s="10">
        <v>44834</v>
      </c>
      <c r="D34" s="9" t="s">
        <v>34</v>
      </c>
      <c r="E34" s="14" t="s">
        <v>32</v>
      </c>
      <c r="F34" s="28" t="s">
        <v>21</v>
      </c>
      <c r="G34" s="34">
        <v>76596521</v>
      </c>
      <c r="H34" s="28" t="s">
        <v>21</v>
      </c>
      <c r="I34" s="28" t="s">
        <v>21</v>
      </c>
      <c r="J34" s="28" t="s">
        <v>21</v>
      </c>
      <c r="K34" s="28" t="s">
        <v>21</v>
      </c>
      <c r="L34" s="11"/>
      <c r="M34" s="18">
        <f t="shared" si="1"/>
        <v>428</v>
      </c>
      <c r="N34" s="3"/>
    </row>
    <row r="35" spans="1:14" s="2" customFormat="1" ht="60" customHeight="1">
      <c r="A35" s="8" t="s">
        <v>76</v>
      </c>
      <c r="B35" s="9" t="s">
        <v>23</v>
      </c>
      <c r="C35" s="10">
        <v>44834</v>
      </c>
      <c r="D35" s="9" t="s">
        <v>81</v>
      </c>
      <c r="E35" s="14" t="s">
        <v>32</v>
      </c>
      <c r="F35" s="28" t="s">
        <v>21</v>
      </c>
      <c r="G35" s="34">
        <v>23233272</v>
      </c>
      <c r="H35" s="28" t="s">
        <v>21</v>
      </c>
      <c r="I35" s="28" t="s">
        <v>21</v>
      </c>
      <c r="J35" s="28" t="s">
        <v>21</v>
      </c>
      <c r="K35" s="28" t="s">
        <v>21</v>
      </c>
      <c r="L35" s="11"/>
      <c r="M35" s="18">
        <f t="shared" si="1"/>
        <v>428</v>
      </c>
      <c r="N35" s="3"/>
    </row>
    <row r="36" spans="1:14" s="2" customFormat="1" ht="60" customHeight="1">
      <c r="A36" s="8" t="s">
        <v>77</v>
      </c>
      <c r="B36" s="9" t="s">
        <v>23</v>
      </c>
      <c r="C36" s="10">
        <v>44834</v>
      </c>
      <c r="D36" s="9" t="s">
        <v>33</v>
      </c>
      <c r="E36" s="14" t="s">
        <v>4</v>
      </c>
      <c r="F36" s="28" t="s">
        <v>21</v>
      </c>
      <c r="G36" s="34">
        <v>3919161.4</v>
      </c>
      <c r="H36" s="28" t="s">
        <v>21</v>
      </c>
      <c r="I36" s="28" t="s">
        <v>21</v>
      </c>
      <c r="J36" s="28" t="s">
        <v>21</v>
      </c>
      <c r="K36" s="28" t="s">
        <v>21</v>
      </c>
      <c r="L36" s="11"/>
      <c r="M36" s="18">
        <f t="shared" si="1"/>
        <v>428</v>
      </c>
      <c r="N36" s="3"/>
    </row>
    <row r="37" spans="1:14" s="2" customFormat="1" ht="60" customHeight="1">
      <c r="A37" s="8" t="s">
        <v>77</v>
      </c>
      <c r="B37" s="9" t="s">
        <v>23</v>
      </c>
      <c r="C37" s="10">
        <v>44834</v>
      </c>
      <c r="D37" s="9" t="s">
        <v>79</v>
      </c>
      <c r="E37" s="14" t="s">
        <v>4</v>
      </c>
      <c r="F37" s="28" t="s">
        <v>21</v>
      </c>
      <c r="G37" s="34">
        <v>3857873.8</v>
      </c>
      <c r="H37" s="28" t="s">
        <v>21</v>
      </c>
      <c r="I37" s="28" t="s">
        <v>21</v>
      </c>
      <c r="J37" s="28" t="s">
        <v>21</v>
      </c>
      <c r="K37" s="28" t="s">
        <v>21</v>
      </c>
      <c r="L37" s="11"/>
      <c r="M37" s="18">
        <f t="shared" si="1"/>
        <v>428</v>
      </c>
      <c r="N37" s="3"/>
    </row>
    <row r="38" spans="1:14" s="2" customFormat="1" ht="60" customHeight="1">
      <c r="A38" s="8" t="s">
        <v>77</v>
      </c>
      <c r="B38" s="9" t="s">
        <v>23</v>
      </c>
      <c r="C38" s="10">
        <v>44834</v>
      </c>
      <c r="D38" s="9" t="s">
        <v>80</v>
      </c>
      <c r="E38" s="14" t="s">
        <v>4</v>
      </c>
      <c r="F38" s="28" t="s">
        <v>21</v>
      </c>
      <c r="G38" s="34">
        <v>7756130.8</v>
      </c>
      <c r="H38" s="28" t="s">
        <v>21</v>
      </c>
      <c r="I38" s="28" t="s">
        <v>21</v>
      </c>
      <c r="J38" s="28" t="s">
        <v>21</v>
      </c>
      <c r="K38" s="28" t="s">
        <v>21</v>
      </c>
      <c r="L38" s="11"/>
      <c r="M38" s="18">
        <f t="shared" si="1"/>
        <v>428</v>
      </c>
      <c r="N38" s="3"/>
    </row>
    <row r="39" spans="1:14" s="2" customFormat="1" ht="60" customHeight="1">
      <c r="A39" s="8" t="s">
        <v>77</v>
      </c>
      <c r="B39" s="9" t="s">
        <v>23</v>
      </c>
      <c r="C39" s="10">
        <v>44834</v>
      </c>
      <c r="D39" s="9" t="s">
        <v>34</v>
      </c>
      <c r="E39" s="14" t="s">
        <v>4</v>
      </c>
      <c r="F39" s="28" t="s">
        <v>21</v>
      </c>
      <c r="G39" s="34">
        <v>3174190.8</v>
      </c>
      <c r="H39" s="28" t="s">
        <v>21</v>
      </c>
      <c r="I39" s="28" t="s">
        <v>21</v>
      </c>
      <c r="J39" s="28" t="s">
        <v>21</v>
      </c>
      <c r="K39" s="28" t="s">
        <v>21</v>
      </c>
      <c r="L39" s="11"/>
      <c r="M39" s="18">
        <f t="shared" si="1"/>
        <v>428</v>
      </c>
      <c r="N39" s="3"/>
    </row>
    <row r="40" spans="1:14" s="2" customFormat="1" ht="60" customHeight="1">
      <c r="A40" s="8" t="s">
        <v>77</v>
      </c>
      <c r="B40" s="9" t="s">
        <v>23</v>
      </c>
      <c r="C40" s="10">
        <v>44834</v>
      </c>
      <c r="D40" s="9" t="s">
        <v>83</v>
      </c>
      <c r="E40" s="14" t="s">
        <v>4</v>
      </c>
      <c r="F40" s="28" t="s">
        <v>21</v>
      </c>
      <c r="G40" s="34">
        <v>1132701.9</v>
      </c>
      <c r="H40" s="28" t="s">
        <v>21</v>
      </c>
      <c r="I40" s="28" t="s">
        <v>21</v>
      </c>
      <c r="J40" s="28" t="s">
        <v>21</v>
      </c>
      <c r="K40" s="28" t="s">
        <v>21</v>
      </c>
      <c r="L40" s="11"/>
      <c r="M40" s="18">
        <f t="shared" si="1"/>
        <v>428</v>
      </c>
      <c r="N40" s="3"/>
    </row>
    <row r="41" spans="1:14" s="2" customFormat="1" ht="60" customHeight="1">
      <c r="A41" s="8" t="s">
        <v>77</v>
      </c>
      <c r="B41" s="9" t="s">
        <v>23</v>
      </c>
      <c r="C41" s="10">
        <v>44834</v>
      </c>
      <c r="D41" s="9" t="s">
        <v>81</v>
      </c>
      <c r="E41" s="14" t="s">
        <v>4</v>
      </c>
      <c r="F41" s="28" t="s">
        <v>21</v>
      </c>
      <c r="G41" s="34">
        <v>6032328.5</v>
      </c>
      <c r="H41" s="28" t="s">
        <v>21</v>
      </c>
      <c r="I41" s="28" t="s">
        <v>21</v>
      </c>
      <c r="J41" s="28" t="s">
        <v>21</v>
      </c>
      <c r="K41" s="28" t="s">
        <v>21</v>
      </c>
      <c r="L41" s="11"/>
      <c r="M41" s="18">
        <f t="shared" si="1"/>
        <v>428</v>
      </c>
      <c r="N41" s="3"/>
    </row>
    <row r="42" spans="1:14" s="2" customFormat="1" ht="60" customHeight="1">
      <c r="A42" s="8" t="s">
        <v>78</v>
      </c>
      <c r="B42" s="9" t="s">
        <v>23</v>
      </c>
      <c r="C42" s="10">
        <v>44834</v>
      </c>
      <c r="D42" s="9" t="s">
        <v>79</v>
      </c>
      <c r="E42" s="14" t="s">
        <v>31</v>
      </c>
      <c r="F42" s="28" t="s">
        <v>21</v>
      </c>
      <c r="G42" s="34">
        <v>36312793</v>
      </c>
      <c r="H42" s="28" t="s">
        <v>21</v>
      </c>
      <c r="I42" s="28" t="s">
        <v>21</v>
      </c>
      <c r="J42" s="28" t="s">
        <v>21</v>
      </c>
      <c r="K42" s="28" t="s">
        <v>21</v>
      </c>
      <c r="L42" s="11"/>
      <c r="M42" s="18">
        <f t="shared" si="1"/>
        <v>428</v>
      </c>
      <c r="N42" s="3"/>
    </row>
    <row r="43" spans="1:14" s="2" customFormat="1" ht="60" customHeight="1">
      <c r="A43" s="8" t="s">
        <v>78</v>
      </c>
      <c r="B43" s="9" t="s">
        <v>23</v>
      </c>
      <c r="C43" s="10">
        <v>44834</v>
      </c>
      <c r="D43" s="9" t="s">
        <v>80</v>
      </c>
      <c r="E43" s="14" t="s">
        <v>31</v>
      </c>
      <c r="F43" s="28" t="s">
        <v>21</v>
      </c>
      <c r="G43" s="34">
        <v>18480000</v>
      </c>
      <c r="H43" s="28" t="s">
        <v>21</v>
      </c>
      <c r="I43" s="28" t="s">
        <v>21</v>
      </c>
      <c r="J43" s="28" t="s">
        <v>21</v>
      </c>
      <c r="K43" s="28" t="s">
        <v>21</v>
      </c>
      <c r="L43" s="11"/>
      <c r="M43" s="18">
        <f t="shared" si="1"/>
        <v>428</v>
      </c>
      <c r="N43" s="3"/>
    </row>
    <row r="44" spans="1:14" s="2" customFormat="1" ht="60" customHeight="1">
      <c r="A44" s="8" t="s">
        <v>78</v>
      </c>
      <c r="B44" s="9" t="s">
        <v>23</v>
      </c>
      <c r="C44" s="10">
        <v>44834</v>
      </c>
      <c r="D44" s="9" t="s">
        <v>81</v>
      </c>
      <c r="E44" s="14" t="s">
        <v>31</v>
      </c>
      <c r="F44" s="28" t="s">
        <v>21</v>
      </c>
      <c r="G44" s="34">
        <v>34295923.2</v>
      </c>
      <c r="H44" s="28" t="s">
        <v>21</v>
      </c>
      <c r="I44" s="28" t="s">
        <v>21</v>
      </c>
      <c r="J44" s="28" t="s">
        <v>21</v>
      </c>
      <c r="K44" s="28" t="s">
        <v>21</v>
      </c>
      <c r="L44" s="11"/>
      <c r="M44" s="18">
        <f t="shared" si="1"/>
        <v>428</v>
      </c>
      <c r="N44" s="3"/>
    </row>
    <row r="45" spans="1:14" s="2" customFormat="1" ht="60" customHeight="1">
      <c r="A45" s="8" t="s">
        <v>100</v>
      </c>
      <c r="B45" s="9" t="s">
        <v>23</v>
      </c>
      <c r="C45" s="10">
        <v>44858</v>
      </c>
      <c r="D45" s="9" t="s">
        <v>102</v>
      </c>
      <c r="E45" s="14" t="s">
        <v>32</v>
      </c>
      <c r="F45" s="28" t="s">
        <v>21</v>
      </c>
      <c r="G45" s="34">
        <v>5861864</v>
      </c>
      <c r="H45" s="28" t="s">
        <v>21</v>
      </c>
      <c r="I45" s="28" t="s">
        <v>21</v>
      </c>
      <c r="J45" s="28" t="s">
        <v>21</v>
      </c>
      <c r="K45" s="28" t="s">
        <v>21</v>
      </c>
      <c r="L45" s="11"/>
      <c r="M45" s="18">
        <f>DATEDIF(C45,$M$1,"D")+1</f>
        <v>404</v>
      </c>
      <c r="N45" s="3"/>
    </row>
    <row r="46" spans="1:14" s="2" customFormat="1" ht="60" customHeight="1">
      <c r="A46" s="8" t="s">
        <v>108</v>
      </c>
      <c r="B46" s="9" t="s">
        <v>23</v>
      </c>
      <c r="C46" s="10">
        <v>44861</v>
      </c>
      <c r="D46" s="9" t="s">
        <v>103</v>
      </c>
      <c r="E46" s="14" t="s">
        <v>4</v>
      </c>
      <c r="F46" s="28" t="s">
        <v>21</v>
      </c>
      <c r="G46" s="34">
        <v>7394024</v>
      </c>
      <c r="H46" s="28" t="s">
        <v>21</v>
      </c>
      <c r="I46" s="28" t="s">
        <v>21</v>
      </c>
      <c r="J46" s="28" t="s">
        <v>21</v>
      </c>
      <c r="K46" s="28" t="s">
        <v>21</v>
      </c>
      <c r="L46" s="11"/>
      <c r="M46" s="18">
        <f>DATEDIF(C46,$M$1,"D")+1</f>
        <v>401</v>
      </c>
      <c r="N46" s="3"/>
    </row>
    <row r="47" spans="1:14" s="2" customFormat="1" ht="60" customHeight="1">
      <c r="A47" s="8" t="s">
        <v>101</v>
      </c>
      <c r="B47" s="9" t="s">
        <v>23</v>
      </c>
      <c r="C47" s="10">
        <v>44862</v>
      </c>
      <c r="D47" s="9" t="s">
        <v>104</v>
      </c>
      <c r="E47" s="14" t="s">
        <v>31</v>
      </c>
      <c r="F47" s="28" t="s">
        <v>21</v>
      </c>
      <c r="G47" s="34">
        <v>15205924.8</v>
      </c>
      <c r="H47" s="28" t="s">
        <v>21</v>
      </c>
      <c r="I47" s="28" t="s">
        <v>21</v>
      </c>
      <c r="J47" s="28" t="s">
        <v>21</v>
      </c>
      <c r="K47" s="28" t="s">
        <v>21</v>
      </c>
      <c r="L47" s="11"/>
      <c r="M47" s="18">
        <f>DATEDIF(C47,$M$1,"D")+1</f>
        <v>400</v>
      </c>
      <c r="N47" s="3"/>
    </row>
    <row r="48" spans="1:14" s="2" customFormat="1" ht="60" customHeight="1">
      <c r="A48" s="8" t="s">
        <v>26</v>
      </c>
      <c r="B48" s="9" t="s">
        <v>43</v>
      </c>
      <c r="C48" s="10">
        <v>44923</v>
      </c>
      <c r="D48" s="9" t="s">
        <v>113</v>
      </c>
      <c r="E48" s="14" t="s">
        <v>37</v>
      </c>
      <c r="F48" s="28" t="s">
        <v>21</v>
      </c>
      <c r="G48" s="34">
        <v>3279027.84</v>
      </c>
      <c r="H48" s="28" t="s">
        <v>21</v>
      </c>
      <c r="I48" s="28" t="s">
        <v>21</v>
      </c>
      <c r="J48" s="28" t="s">
        <v>21</v>
      </c>
      <c r="K48" s="28" t="s">
        <v>21</v>
      </c>
      <c r="L48" s="11"/>
      <c r="M48" s="18">
        <f>DATEDIF(C48,$M$1,"D")+1</f>
        <v>339</v>
      </c>
      <c r="N48" s="3"/>
    </row>
    <row r="49" spans="1:14" s="2" customFormat="1" ht="60" customHeight="1">
      <c r="A49" s="8" t="s">
        <v>26</v>
      </c>
      <c r="B49" s="9" t="s">
        <v>43</v>
      </c>
      <c r="C49" s="10">
        <v>44923</v>
      </c>
      <c r="D49" s="9" t="s">
        <v>114</v>
      </c>
      <c r="E49" s="14" t="s">
        <v>37</v>
      </c>
      <c r="F49" s="28" t="s">
        <v>21</v>
      </c>
      <c r="G49" s="34">
        <v>3890977.2</v>
      </c>
      <c r="H49" s="28" t="s">
        <v>21</v>
      </c>
      <c r="I49" s="28" t="s">
        <v>21</v>
      </c>
      <c r="J49" s="28" t="s">
        <v>21</v>
      </c>
      <c r="K49" s="28" t="s">
        <v>21</v>
      </c>
      <c r="L49" s="11"/>
      <c r="M49" s="18">
        <f>DATEDIF(C49,$M$1,"D")+1</f>
        <v>339</v>
      </c>
      <c r="N49" s="3"/>
    </row>
    <row r="50" spans="1:14" s="2" customFormat="1" ht="60" customHeight="1">
      <c r="A50" s="8" t="s">
        <v>39</v>
      </c>
      <c r="B50" s="9" t="s">
        <v>43</v>
      </c>
      <c r="C50" s="10">
        <v>44923</v>
      </c>
      <c r="D50" s="9" t="s">
        <v>115</v>
      </c>
      <c r="E50" s="14" t="s">
        <v>37</v>
      </c>
      <c r="F50" s="28" t="s">
        <v>21</v>
      </c>
      <c r="G50" s="34">
        <v>2836342.3</v>
      </c>
      <c r="H50" s="28" t="s">
        <v>21</v>
      </c>
      <c r="I50" s="28" t="s">
        <v>21</v>
      </c>
      <c r="J50" s="28" t="s">
        <v>21</v>
      </c>
      <c r="K50" s="28" t="s">
        <v>21</v>
      </c>
      <c r="L50" s="11"/>
      <c r="M50" s="18">
        <f aca="true" t="shared" si="2" ref="M50:M64">DATEDIF(C50,$M$1,"D")+1</f>
        <v>339</v>
      </c>
      <c r="N50" s="3"/>
    </row>
    <row r="51" spans="1:14" s="2" customFormat="1" ht="60" customHeight="1">
      <c r="A51" s="8" t="s">
        <v>116</v>
      </c>
      <c r="B51" s="9" t="s">
        <v>43</v>
      </c>
      <c r="C51" s="10">
        <v>44931</v>
      </c>
      <c r="D51" s="9" t="s">
        <v>117</v>
      </c>
      <c r="E51" s="14" t="s">
        <v>37</v>
      </c>
      <c r="F51" s="28" t="s">
        <v>21</v>
      </c>
      <c r="G51" s="34">
        <v>16460400.000000002</v>
      </c>
      <c r="H51" s="28" t="s">
        <v>21</v>
      </c>
      <c r="I51" s="28" t="s">
        <v>21</v>
      </c>
      <c r="J51" s="28" t="s">
        <v>21</v>
      </c>
      <c r="K51" s="28" t="s">
        <v>21</v>
      </c>
      <c r="L51" s="11"/>
      <c r="M51" s="18">
        <f t="shared" si="2"/>
        <v>331</v>
      </c>
      <c r="N51" s="3"/>
    </row>
    <row r="52" spans="1:14" s="2" customFormat="1" ht="60" customHeight="1">
      <c r="A52" s="8" t="s">
        <v>121</v>
      </c>
      <c r="B52" s="9" t="s">
        <v>43</v>
      </c>
      <c r="C52" s="10">
        <v>44958</v>
      </c>
      <c r="D52" s="9" t="s">
        <v>90</v>
      </c>
      <c r="E52" s="14" t="s">
        <v>37</v>
      </c>
      <c r="F52" s="28" t="s">
        <v>21</v>
      </c>
      <c r="G52" s="34">
        <v>6270000</v>
      </c>
      <c r="H52" s="28" t="s">
        <v>21</v>
      </c>
      <c r="I52" s="28" t="s">
        <v>21</v>
      </c>
      <c r="J52" s="28" t="s">
        <v>21</v>
      </c>
      <c r="K52" s="28" t="s">
        <v>21</v>
      </c>
      <c r="L52" s="11"/>
      <c r="M52" s="18">
        <f t="shared" si="2"/>
        <v>304</v>
      </c>
      <c r="N52" s="3"/>
    </row>
    <row r="53" spans="1:14" s="2" customFormat="1" ht="60" customHeight="1">
      <c r="A53" s="8" t="s">
        <v>28</v>
      </c>
      <c r="B53" s="9" t="s">
        <v>43</v>
      </c>
      <c r="C53" s="10">
        <v>44959</v>
      </c>
      <c r="D53" s="9" t="s">
        <v>29</v>
      </c>
      <c r="E53" s="14" t="s">
        <v>37</v>
      </c>
      <c r="F53" s="28" t="s">
        <v>21</v>
      </c>
      <c r="G53" s="34">
        <v>1858348.8</v>
      </c>
      <c r="H53" s="28" t="s">
        <v>21</v>
      </c>
      <c r="I53" s="28" t="s">
        <v>21</v>
      </c>
      <c r="J53" s="28" t="s">
        <v>21</v>
      </c>
      <c r="K53" s="28" t="s">
        <v>21</v>
      </c>
      <c r="L53" s="11"/>
      <c r="M53" s="18">
        <f t="shared" si="2"/>
        <v>303</v>
      </c>
      <c r="N53" s="3"/>
    </row>
    <row r="54" spans="1:14" s="2" customFormat="1" ht="60" customHeight="1">
      <c r="A54" s="8" t="s">
        <v>122</v>
      </c>
      <c r="B54" s="9" t="s">
        <v>43</v>
      </c>
      <c r="C54" s="10">
        <v>44979</v>
      </c>
      <c r="D54" s="9" t="s">
        <v>92</v>
      </c>
      <c r="E54" s="14" t="s">
        <v>37</v>
      </c>
      <c r="F54" s="28" t="s">
        <v>21</v>
      </c>
      <c r="G54" s="34">
        <v>4363700</v>
      </c>
      <c r="H54" s="28" t="s">
        <v>21</v>
      </c>
      <c r="I54" s="28" t="s">
        <v>21</v>
      </c>
      <c r="J54" s="28" t="s">
        <v>21</v>
      </c>
      <c r="K54" s="28" t="s">
        <v>21</v>
      </c>
      <c r="L54" s="11"/>
      <c r="M54" s="18">
        <f t="shared" si="2"/>
        <v>283</v>
      </c>
      <c r="N54" s="3"/>
    </row>
    <row r="55" spans="1:14" s="2" customFormat="1" ht="60" customHeight="1">
      <c r="A55" s="8" t="s">
        <v>123</v>
      </c>
      <c r="B55" s="9" t="s">
        <v>43</v>
      </c>
      <c r="C55" s="10">
        <v>44984</v>
      </c>
      <c r="D55" s="9" t="s">
        <v>33</v>
      </c>
      <c r="E55" s="14" t="s">
        <v>4</v>
      </c>
      <c r="F55" s="28" t="s">
        <v>21</v>
      </c>
      <c r="G55" s="34">
        <v>6578000</v>
      </c>
      <c r="H55" s="28" t="s">
        <v>21</v>
      </c>
      <c r="I55" s="28" t="s">
        <v>21</v>
      </c>
      <c r="J55" s="28" t="s">
        <v>21</v>
      </c>
      <c r="K55" s="28" t="s">
        <v>21</v>
      </c>
      <c r="L55" s="11"/>
      <c r="M55" s="18">
        <f t="shared" si="2"/>
        <v>278</v>
      </c>
      <c r="N55" s="3"/>
    </row>
    <row r="56" spans="1:14" s="2" customFormat="1" ht="60" customHeight="1">
      <c r="A56" s="8" t="s">
        <v>124</v>
      </c>
      <c r="B56" s="9" t="s">
        <v>43</v>
      </c>
      <c r="C56" s="10">
        <v>44984</v>
      </c>
      <c r="D56" s="9" t="s">
        <v>125</v>
      </c>
      <c r="E56" s="14" t="s">
        <v>32</v>
      </c>
      <c r="F56" s="28" t="s">
        <v>21</v>
      </c>
      <c r="G56" s="34">
        <v>2192649</v>
      </c>
      <c r="H56" s="28"/>
      <c r="I56" s="28" t="s">
        <v>21</v>
      </c>
      <c r="J56" s="28" t="s">
        <v>21</v>
      </c>
      <c r="K56" s="28" t="s">
        <v>21</v>
      </c>
      <c r="L56" s="11"/>
      <c r="M56" s="18">
        <f t="shared" si="2"/>
        <v>278</v>
      </c>
      <c r="N56" s="3"/>
    </row>
    <row r="57" spans="1:14" s="2" customFormat="1" ht="60" customHeight="1">
      <c r="A57" s="8" t="s">
        <v>124</v>
      </c>
      <c r="B57" s="9" t="s">
        <v>43</v>
      </c>
      <c r="C57" s="10">
        <v>44984</v>
      </c>
      <c r="D57" s="9" t="s">
        <v>128</v>
      </c>
      <c r="E57" s="14" t="s">
        <v>32</v>
      </c>
      <c r="F57" s="28" t="s">
        <v>21</v>
      </c>
      <c r="G57" s="34">
        <v>1169225</v>
      </c>
      <c r="H57" s="28"/>
      <c r="I57" s="28" t="s">
        <v>21</v>
      </c>
      <c r="J57" s="28" t="s">
        <v>21</v>
      </c>
      <c r="K57" s="28" t="s">
        <v>21</v>
      </c>
      <c r="L57" s="11"/>
      <c r="M57" s="18">
        <f t="shared" si="2"/>
        <v>278</v>
      </c>
      <c r="N57" s="3"/>
    </row>
    <row r="58" spans="1:14" s="2" customFormat="1" ht="60" customHeight="1">
      <c r="A58" s="8" t="s">
        <v>129</v>
      </c>
      <c r="B58" s="9" t="s">
        <v>43</v>
      </c>
      <c r="C58" s="10">
        <v>44984</v>
      </c>
      <c r="D58" s="9" t="s">
        <v>125</v>
      </c>
      <c r="E58" s="14" t="s">
        <v>32</v>
      </c>
      <c r="F58" s="28" t="s">
        <v>21</v>
      </c>
      <c r="G58" s="34">
        <v>9143036</v>
      </c>
      <c r="H58" s="28"/>
      <c r="I58" s="28" t="s">
        <v>21</v>
      </c>
      <c r="J58" s="28" t="s">
        <v>21</v>
      </c>
      <c r="K58" s="28" t="s">
        <v>21</v>
      </c>
      <c r="L58" s="11"/>
      <c r="M58" s="18">
        <f t="shared" si="2"/>
        <v>278</v>
      </c>
      <c r="N58" s="3"/>
    </row>
    <row r="59" spans="1:14" s="2" customFormat="1" ht="60" customHeight="1">
      <c r="A59" s="8" t="s">
        <v>129</v>
      </c>
      <c r="B59" s="9" t="s">
        <v>43</v>
      </c>
      <c r="C59" s="10">
        <v>44984</v>
      </c>
      <c r="D59" s="9" t="s">
        <v>38</v>
      </c>
      <c r="E59" s="14" t="s">
        <v>32</v>
      </c>
      <c r="F59" s="28" t="s">
        <v>21</v>
      </c>
      <c r="G59" s="34">
        <v>8422555</v>
      </c>
      <c r="H59" s="28"/>
      <c r="I59" s="28" t="s">
        <v>21</v>
      </c>
      <c r="J59" s="28" t="s">
        <v>21</v>
      </c>
      <c r="K59" s="28" t="s">
        <v>21</v>
      </c>
      <c r="L59" s="11"/>
      <c r="M59" s="18">
        <f t="shared" si="2"/>
        <v>278</v>
      </c>
      <c r="N59" s="3"/>
    </row>
    <row r="60" spans="1:14" s="2" customFormat="1" ht="60" customHeight="1">
      <c r="A60" s="8" t="s">
        <v>129</v>
      </c>
      <c r="B60" s="9" t="s">
        <v>43</v>
      </c>
      <c r="C60" s="10">
        <v>44984</v>
      </c>
      <c r="D60" s="9" t="s">
        <v>126</v>
      </c>
      <c r="E60" s="14" t="s">
        <v>32</v>
      </c>
      <c r="F60" s="28" t="s">
        <v>21</v>
      </c>
      <c r="G60" s="34">
        <v>2324040</v>
      </c>
      <c r="H60" s="28"/>
      <c r="I60" s="28" t="s">
        <v>21</v>
      </c>
      <c r="J60" s="28" t="s">
        <v>21</v>
      </c>
      <c r="K60" s="28" t="s">
        <v>21</v>
      </c>
      <c r="L60" s="11"/>
      <c r="M60" s="18">
        <f t="shared" si="2"/>
        <v>278</v>
      </c>
      <c r="N60" s="3"/>
    </row>
    <row r="61" spans="1:14" s="2" customFormat="1" ht="60" customHeight="1">
      <c r="A61" s="8" t="s">
        <v>129</v>
      </c>
      <c r="B61" s="9" t="s">
        <v>43</v>
      </c>
      <c r="C61" s="10">
        <v>44984</v>
      </c>
      <c r="D61" s="9" t="s">
        <v>127</v>
      </c>
      <c r="E61" s="14" t="s">
        <v>32</v>
      </c>
      <c r="F61" s="28" t="s">
        <v>21</v>
      </c>
      <c r="G61" s="34">
        <v>14264295</v>
      </c>
      <c r="H61" s="28"/>
      <c r="I61" s="28" t="s">
        <v>21</v>
      </c>
      <c r="J61" s="28" t="s">
        <v>21</v>
      </c>
      <c r="K61" s="28" t="s">
        <v>21</v>
      </c>
      <c r="L61" s="11"/>
      <c r="M61" s="18">
        <f t="shared" si="2"/>
        <v>278</v>
      </c>
      <c r="N61" s="3"/>
    </row>
    <row r="62" spans="1:14" s="2" customFormat="1" ht="60" customHeight="1">
      <c r="A62" s="8" t="s">
        <v>129</v>
      </c>
      <c r="B62" s="9" t="s">
        <v>43</v>
      </c>
      <c r="C62" s="10">
        <v>44984</v>
      </c>
      <c r="D62" s="9" t="s">
        <v>128</v>
      </c>
      <c r="E62" s="14" t="s">
        <v>32</v>
      </c>
      <c r="F62" s="28" t="s">
        <v>21</v>
      </c>
      <c r="G62" s="34">
        <v>2030796</v>
      </c>
      <c r="H62" s="28"/>
      <c r="I62" s="28" t="s">
        <v>21</v>
      </c>
      <c r="J62" s="28" t="s">
        <v>21</v>
      </c>
      <c r="K62" s="28" t="s">
        <v>21</v>
      </c>
      <c r="L62" s="11"/>
      <c r="M62" s="18">
        <f t="shared" si="2"/>
        <v>278</v>
      </c>
      <c r="N62" s="3"/>
    </row>
    <row r="63" spans="1:14" s="2" customFormat="1" ht="60" customHeight="1">
      <c r="A63" s="8" t="s">
        <v>129</v>
      </c>
      <c r="B63" s="9" t="s">
        <v>43</v>
      </c>
      <c r="C63" s="10">
        <v>44984</v>
      </c>
      <c r="D63" s="9" t="s">
        <v>81</v>
      </c>
      <c r="E63" s="14" t="s">
        <v>32</v>
      </c>
      <c r="F63" s="28" t="s">
        <v>21</v>
      </c>
      <c r="G63" s="34">
        <v>8173646</v>
      </c>
      <c r="H63" s="28"/>
      <c r="I63" s="28" t="s">
        <v>21</v>
      </c>
      <c r="J63" s="28" t="s">
        <v>21</v>
      </c>
      <c r="K63" s="28" t="s">
        <v>21</v>
      </c>
      <c r="L63" s="11"/>
      <c r="M63" s="18">
        <f t="shared" si="2"/>
        <v>278</v>
      </c>
      <c r="N63" s="3"/>
    </row>
    <row r="64" spans="1:14" s="2" customFormat="1" ht="60" customHeight="1">
      <c r="A64" s="8" t="s">
        <v>129</v>
      </c>
      <c r="B64" s="9" t="s">
        <v>43</v>
      </c>
      <c r="C64" s="10">
        <v>44984</v>
      </c>
      <c r="D64" s="9" t="s">
        <v>130</v>
      </c>
      <c r="E64" s="14" t="s">
        <v>32</v>
      </c>
      <c r="F64" s="28" t="s">
        <v>21</v>
      </c>
      <c r="G64" s="34">
        <v>1008214</v>
      </c>
      <c r="H64" s="28"/>
      <c r="I64" s="28" t="s">
        <v>21</v>
      </c>
      <c r="J64" s="28" t="s">
        <v>21</v>
      </c>
      <c r="K64" s="28" t="s">
        <v>21</v>
      </c>
      <c r="L64" s="11"/>
      <c r="M64" s="18">
        <f t="shared" si="2"/>
        <v>278</v>
      </c>
      <c r="N64" s="3"/>
    </row>
    <row r="65" spans="1:14" s="2" customFormat="1" ht="60" customHeight="1">
      <c r="A65" s="8" t="s">
        <v>131</v>
      </c>
      <c r="B65" s="9" t="s">
        <v>43</v>
      </c>
      <c r="C65" s="10">
        <v>45016</v>
      </c>
      <c r="D65" s="9" t="s">
        <v>65</v>
      </c>
      <c r="E65" s="14" t="s">
        <v>132</v>
      </c>
      <c r="F65" s="28" t="s">
        <v>133</v>
      </c>
      <c r="G65" s="34">
        <v>11203170</v>
      </c>
      <c r="H65" s="28"/>
      <c r="I65" s="28" t="s">
        <v>21</v>
      </c>
      <c r="J65" s="28" t="s">
        <v>21</v>
      </c>
      <c r="K65" s="28" t="s">
        <v>21</v>
      </c>
      <c r="L65" s="11"/>
      <c r="M65" s="18">
        <f>DATEDIF(C65,$M$1,"D")+1</f>
        <v>246</v>
      </c>
      <c r="N65" s="3"/>
    </row>
    <row r="66" spans="1:14" s="2" customFormat="1" ht="60" customHeight="1">
      <c r="A66" s="8" t="s">
        <v>143</v>
      </c>
      <c r="B66" s="9" t="s">
        <v>43</v>
      </c>
      <c r="C66" s="10">
        <v>45107</v>
      </c>
      <c r="D66" s="9" t="s">
        <v>71</v>
      </c>
      <c r="E66" s="14" t="s">
        <v>132</v>
      </c>
      <c r="F66" s="28" t="s">
        <v>133</v>
      </c>
      <c r="G66" s="34">
        <v>47574502</v>
      </c>
      <c r="H66" s="28"/>
      <c r="I66" s="28" t="s">
        <v>21</v>
      </c>
      <c r="J66" s="28" t="s">
        <v>21</v>
      </c>
      <c r="K66" s="28" t="s">
        <v>21</v>
      </c>
      <c r="L66" s="11"/>
      <c r="M66" s="18">
        <f>DATEDIF(C66,$M$1,"D")+1</f>
        <v>155</v>
      </c>
      <c r="N66" s="3"/>
    </row>
    <row r="67" spans="1:14" s="2" customFormat="1" ht="60" customHeight="1">
      <c r="A67" s="8" t="s">
        <v>143</v>
      </c>
      <c r="B67" s="9" t="s">
        <v>43</v>
      </c>
      <c r="C67" s="10">
        <v>45107</v>
      </c>
      <c r="D67" s="9" t="s">
        <v>72</v>
      </c>
      <c r="E67" s="14" t="s">
        <v>132</v>
      </c>
      <c r="F67" s="28" t="s">
        <v>133</v>
      </c>
      <c r="G67" s="34">
        <v>50532334</v>
      </c>
      <c r="H67" s="28"/>
      <c r="I67" s="28" t="s">
        <v>21</v>
      </c>
      <c r="J67" s="28" t="s">
        <v>21</v>
      </c>
      <c r="K67" s="28" t="s">
        <v>21</v>
      </c>
      <c r="L67" s="11"/>
      <c r="M67" s="18">
        <f>DATEDIF(C67,$M$1,"D")+1</f>
        <v>155</v>
      </c>
      <c r="N67" s="3"/>
    </row>
    <row r="68" spans="1:14" s="2" customFormat="1" ht="60" customHeight="1">
      <c r="A68" s="8" t="s">
        <v>144</v>
      </c>
      <c r="B68" s="9" t="s">
        <v>43</v>
      </c>
      <c r="C68" s="10">
        <v>45107</v>
      </c>
      <c r="D68" s="9" t="s">
        <v>33</v>
      </c>
      <c r="E68" s="14" t="s">
        <v>32</v>
      </c>
      <c r="F68" s="28" t="s">
        <v>133</v>
      </c>
      <c r="G68" s="34">
        <v>8891347</v>
      </c>
      <c r="H68" s="28"/>
      <c r="I68" s="28" t="s">
        <v>21</v>
      </c>
      <c r="J68" s="28" t="s">
        <v>21</v>
      </c>
      <c r="K68" s="28" t="s">
        <v>21</v>
      </c>
      <c r="L68" s="11"/>
      <c r="M68" s="18">
        <f aca="true" t="shared" si="3" ref="M68:M79">DATEDIF(C68,$M$1,"D")+1</f>
        <v>155</v>
      </c>
      <c r="N68" s="3"/>
    </row>
    <row r="69" spans="1:14" s="2" customFormat="1" ht="60" customHeight="1">
      <c r="A69" s="8" t="s">
        <v>144</v>
      </c>
      <c r="B69" s="9" t="s">
        <v>43</v>
      </c>
      <c r="C69" s="10">
        <v>45107</v>
      </c>
      <c r="D69" s="9" t="s">
        <v>79</v>
      </c>
      <c r="E69" s="14" t="s">
        <v>32</v>
      </c>
      <c r="F69" s="28" t="s">
        <v>133</v>
      </c>
      <c r="G69" s="34">
        <v>8405432</v>
      </c>
      <c r="H69" s="28"/>
      <c r="I69" s="28" t="s">
        <v>21</v>
      </c>
      <c r="J69" s="28" t="s">
        <v>21</v>
      </c>
      <c r="K69" s="28" t="s">
        <v>21</v>
      </c>
      <c r="L69" s="11"/>
      <c r="M69" s="18">
        <f t="shared" si="3"/>
        <v>155</v>
      </c>
      <c r="N69" s="3"/>
    </row>
    <row r="70" spans="1:14" s="2" customFormat="1" ht="60" customHeight="1">
      <c r="A70" s="8" t="s">
        <v>144</v>
      </c>
      <c r="B70" s="9" t="s">
        <v>43</v>
      </c>
      <c r="C70" s="10">
        <v>45107</v>
      </c>
      <c r="D70" s="9" t="s">
        <v>80</v>
      </c>
      <c r="E70" s="14" t="s">
        <v>32</v>
      </c>
      <c r="F70" s="28" t="s">
        <v>133</v>
      </c>
      <c r="G70" s="34">
        <v>14044619</v>
      </c>
      <c r="H70" s="28"/>
      <c r="I70" s="28" t="s">
        <v>21</v>
      </c>
      <c r="J70" s="28" t="s">
        <v>21</v>
      </c>
      <c r="K70" s="28" t="s">
        <v>21</v>
      </c>
      <c r="L70" s="11"/>
      <c r="M70" s="18">
        <f t="shared" si="3"/>
        <v>155</v>
      </c>
      <c r="N70" s="3"/>
    </row>
    <row r="71" spans="1:14" s="2" customFormat="1" ht="60" customHeight="1">
      <c r="A71" s="8" t="s">
        <v>144</v>
      </c>
      <c r="B71" s="9" t="s">
        <v>43</v>
      </c>
      <c r="C71" s="10">
        <v>45107</v>
      </c>
      <c r="D71" s="9" t="s">
        <v>34</v>
      </c>
      <c r="E71" s="14" t="s">
        <v>32</v>
      </c>
      <c r="F71" s="28" t="s">
        <v>133</v>
      </c>
      <c r="G71" s="34">
        <v>8151958</v>
      </c>
      <c r="H71" s="28"/>
      <c r="I71" s="28" t="s">
        <v>21</v>
      </c>
      <c r="J71" s="28" t="s">
        <v>21</v>
      </c>
      <c r="K71" s="28" t="s">
        <v>21</v>
      </c>
      <c r="L71" s="11"/>
      <c r="M71" s="18">
        <f t="shared" si="3"/>
        <v>155</v>
      </c>
      <c r="N71" s="3"/>
    </row>
    <row r="72" spans="1:14" s="2" customFormat="1" ht="60" customHeight="1">
      <c r="A72" s="8" t="s">
        <v>144</v>
      </c>
      <c r="B72" s="9" t="s">
        <v>43</v>
      </c>
      <c r="C72" s="10">
        <v>45107</v>
      </c>
      <c r="D72" s="9" t="s">
        <v>145</v>
      </c>
      <c r="E72" s="14" t="s">
        <v>32</v>
      </c>
      <c r="F72" s="28" t="s">
        <v>133</v>
      </c>
      <c r="G72" s="34">
        <v>1034459</v>
      </c>
      <c r="H72" s="28"/>
      <c r="I72" s="28" t="s">
        <v>21</v>
      </c>
      <c r="J72" s="28" t="s">
        <v>21</v>
      </c>
      <c r="K72" s="28" t="s">
        <v>21</v>
      </c>
      <c r="L72" s="11"/>
      <c r="M72" s="18">
        <f t="shared" si="3"/>
        <v>155</v>
      </c>
      <c r="N72" s="3"/>
    </row>
    <row r="73" spans="1:14" s="2" customFormat="1" ht="60" customHeight="1">
      <c r="A73" s="8" t="s">
        <v>144</v>
      </c>
      <c r="B73" s="9" t="s">
        <v>43</v>
      </c>
      <c r="C73" s="10">
        <v>45107</v>
      </c>
      <c r="D73" s="9" t="s">
        <v>81</v>
      </c>
      <c r="E73" s="14" t="s">
        <v>32</v>
      </c>
      <c r="F73" s="28" t="s">
        <v>133</v>
      </c>
      <c r="G73" s="34">
        <v>2015590</v>
      </c>
      <c r="H73" s="28"/>
      <c r="I73" s="28" t="s">
        <v>21</v>
      </c>
      <c r="J73" s="28" t="s">
        <v>21</v>
      </c>
      <c r="K73" s="28" t="s">
        <v>21</v>
      </c>
      <c r="L73" s="11"/>
      <c r="M73" s="18">
        <f t="shared" si="3"/>
        <v>155</v>
      </c>
      <c r="N73" s="3"/>
    </row>
    <row r="74" spans="1:14" s="2" customFormat="1" ht="60" customHeight="1">
      <c r="A74" s="8" t="s">
        <v>144</v>
      </c>
      <c r="B74" s="9" t="s">
        <v>43</v>
      </c>
      <c r="C74" s="10">
        <v>45107</v>
      </c>
      <c r="D74" s="9" t="s">
        <v>79</v>
      </c>
      <c r="E74" s="14" t="s">
        <v>32</v>
      </c>
      <c r="F74" s="28" t="s">
        <v>133</v>
      </c>
      <c r="G74" s="34">
        <v>8405432</v>
      </c>
      <c r="H74" s="28"/>
      <c r="I74" s="28" t="s">
        <v>21</v>
      </c>
      <c r="J74" s="28" t="s">
        <v>21</v>
      </c>
      <c r="K74" s="28" t="s">
        <v>21</v>
      </c>
      <c r="L74" s="11"/>
      <c r="M74" s="18">
        <f t="shared" si="3"/>
        <v>155</v>
      </c>
      <c r="N74" s="3"/>
    </row>
    <row r="75" spans="1:14" s="2" customFormat="1" ht="60" customHeight="1">
      <c r="A75" s="8" t="s">
        <v>144</v>
      </c>
      <c r="B75" s="9" t="s">
        <v>43</v>
      </c>
      <c r="C75" s="10">
        <v>45107</v>
      </c>
      <c r="D75" s="9" t="s">
        <v>35</v>
      </c>
      <c r="E75" s="14" t="s">
        <v>32</v>
      </c>
      <c r="F75" s="28"/>
      <c r="G75" s="34">
        <v>2381331</v>
      </c>
      <c r="H75" s="28"/>
      <c r="I75" s="28" t="s">
        <v>21</v>
      </c>
      <c r="J75" s="28" t="s">
        <v>21</v>
      </c>
      <c r="K75" s="28" t="s">
        <v>21</v>
      </c>
      <c r="L75" s="11"/>
      <c r="M75" s="18">
        <f t="shared" si="3"/>
        <v>155</v>
      </c>
      <c r="N75" s="3"/>
    </row>
    <row r="76" spans="1:14" s="2" customFormat="1" ht="60" customHeight="1">
      <c r="A76" s="8" t="s">
        <v>24</v>
      </c>
      <c r="B76" s="9" t="s">
        <v>43</v>
      </c>
      <c r="C76" s="10">
        <v>45076</v>
      </c>
      <c r="D76" s="9" t="s">
        <v>147</v>
      </c>
      <c r="E76" s="14" t="s">
        <v>32</v>
      </c>
      <c r="F76" s="28"/>
      <c r="G76" s="34">
        <v>119526338</v>
      </c>
      <c r="H76" s="28"/>
      <c r="I76" s="28" t="s">
        <v>21</v>
      </c>
      <c r="J76" s="28" t="s">
        <v>21</v>
      </c>
      <c r="K76" s="28" t="s">
        <v>21</v>
      </c>
      <c r="L76" s="11"/>
      <c r="M76" s="18">
        <f t="shared" si="3"/>
        <v>186</v>
      </c>
      <c r="N76" s="3"/>
    </row>
    <row r="77" spans="1:14" s="2" customFormat="1" ht="60" customHeight="1">
      <c r="A77" s="8" t="s">
        <v>148</v>
      </c>
      <c r="B77" s="9" t="s">
        <v>43</v>
      </c>
      <c r="C77" s="10">
        <v>45168</v>
      </c>
      <c r="D77" s="9" t="s">
        <v>149</v>
      </c>
      <c r="E77" s="14" t="s">
        <v>132</v>
      </c>
      <c r="F77" s="28"/>
      <c r="G77" s="34">
        <v>4015000</v>
      </c>
      <c r="H77" s="28"/>
      <c r="I77" s="28" t="s">
        <v>21</v>
      </c>
      <c r="J77" s="28" t="s">
        <v>21</v>
      </c>
      <c r="K77" s="28" t="s">
        <v>21</v>
      </c>
      <c r="L77" s="11"/>
      <c r="M77" s="18">
        <f t="shared" si="3"/>
        <v>94</v>
      </c>
      <c r="N77" s="3"/>
    </row>
    <row r="78" spans="1:14" s="2" customFormat="1" ht="60" customHeight="1">
      <c r="A78" s="8" t="s">
        <v>154</v>
      </c>
      <c r="B78" s="9" t="s">
        <v>43</v>
      </c>
      <c r="C78" s="10">
        <v>45199</v>
      </c>
      <c r="D78" s="9" t="s">
        <v>71</v>
      </c>
      <c r="E78" s="14" t="s">
        <v>132</v>
      </c>
      <c r="F78" s="28"/>
      <c r="G78" s="34">
        <v>4401447</v>
      </c>
      <c r="H78" s="28"/>
      <c r="I78" s="28" t="s">
        <v>21</v>
      </c>
      <c r="J78" s="28" t="s">
        <v>21</v>
      </c>
      <c r="K78" s="28" t="s">
        <v>21</v>
      </c>
      <c r="L78" s="11"/>
      <c r="M78" s="18">
        <f t="shared" si="3"/>
        <v>63</v>
      </c>
      <c r="N78" s="3"/>
    </row>
    <row r="79" spans="1:14" s="2" customFormat="1" ht="60" customHeight="1">
      <c r="A79" s="8" t="s">
        <v>154</v>
      </c>
      <c r="B79" s="9" t="s">
        <v>43</v>
      </c>
      <c r="C79" s="10">
        <v>45199</v>
      </c>
      <c r="D79" s="9" t="s">
        <v>72</v>
      </c>
      <c r="E79" s="14" t="s">
        <v>132</v>
      </c>
      <c r="F79" s="28"/>
      <c r="G79" s="34">
        <v>4591910</v>
      </c>
      <c r="H79" s="28"/>
      <c r="I79" s="28" t="s">
        <v>21</v>
      </c>
      <c r="J79" s="28" t="s">
        <v>21</v>
      </c>
      <c r="K79" s="28" t="s">
        <v>21</v>
      </c>
      <c r="L79" s="11"/>
      <c r="M79" s="18">
        <f t="shared" si="3"/>
        <v>63</v>
      </c>
      <c r="N79" s="3"/>
    </row>
    <row r="80" spans="1:14" s="2" customFormat="1" ht="60" customHeight="1">
      <c r="A80" s="8" t="s">
        <v>154</v>
      </c>
      <c r="B80" s="9" t="s">
        <v>43</v>
      </c>
      <c r="C80" s="10">
        <v>45199</v>
      </c>
      <c r="D80" s="9" t="s">
        <v>90</v>
      </c>
      <c r="E80" s="14" t="s">
        <v>37</v>
      </c>
      <c r="F80" s="28"/>
      <c r="G80" s="34">
        <v>1663162</v>
      </c>
      <c r="H80" s="28"/>
      <c r="I80" s="28" t="s">
        <v>21</v>
      </c>
      <c r="J80" s="28" t="s">
        <v>21</v>
      </c>
      <c r="K80" s="28" t="s">
        <v>21</v>
      </c>
      <c r="L80" s="11"/>
      <c r="M80" s="18">
        <f aca="true" t="shared" si="4" ref="M80:M86">DATEDIF(C80,$M$1,"D")+1</f>
        <v>63</v>
      </c>
      <c r="N80" s="3"/>
    </row>
    <row r="81" spans="1:14" s="2" customFormat="1" ht="60" customHeight="1">
      <c r="A81" s="8" t="s">
        <v>155</v>
      </c>
      <c r="B81" s="9" t="s">
        <v>43</v>
      </c>
      <c r="C81" s="10">
        <v>45199</v>
      </c>
      <c r="D81" s="9" t="s">
        <v>83</v>
      </c>
      <c r="E81" s="14" t="s">
        <v>32</v>
      </c>
      <c r="F81" s="28"/>
      <c r="G81" s="34">
        <v>8262486</v>
      </c>
      <c r="H81" s="28"/>
      <c r="I81" s="28" t="s">
        <v>21</v>
      </c>
      <c r="J81" s="28" t="s">
        <v>21</v>
      </c>
      <c r="K81" s="28" t="s">
        <v>21</v>
      </c>
      <c r="L81" s="11"/>
      <c r="M81" s="18">
        <f t="shared" si="4"/>
        <v>63</v>
      </c>
      <c r="N81" s="3"/>
    </row>
    <row r="82" spans="1:14" s="2" customFormat="1" ht="60" customHeight="1">
      <c r="A82" s="8" t="s">
        <v>155</v>
      </c>
      <c r="B82" s="9" t="s">
        <v>43</v>
      </c>
      <c r="C82" s="10">
        <v>45199</v>
      </c>
      <c r="D82" s="9" t="s">
        <v>156</v>
      </c>
      <c r="E82" s="14" t="s">
        <v>32</v>
      </c>
      <c r="F82" s="28"/>
      <c r="G82" s="34">
        <v>1158300</v>
      </c>
      <c r="H82" s="28"/>
      <c r="I82" s="28" t="s">
        <v>21</v>
      </c>
      <c r="J82" s="28" t="s">
        <v>21</v>
      </c>
      <c r="K82" s="28" t="s">
        <v>21</v>
      </c>
      <c r="L82" s="11"/>
      <c r="M82" s="18">
        <f t="shared" si="4"/>
        <v>63</v>
      </c>
      <c r="N82" s="3"/>
    </row>
    <row r="83" spans="1:14" s="2" customFormat="1" ht="60" customHeight="1">
      <c r="A83" s="8" t="s">
        <v>155</v>
      </c>
      <c r="B83" s="9" t="s">
        <v>43</v>
      </c>
      <c r="C83" s="10">
        <v>45199</v>
      </c>
      <c r="D83" s="9" t="s">
        <v>157</v>
      </c>
      <c r="E83" s="14" t="s">
        <v>32</v>
      </c>
      <c r="F83" s="28"/>
      <c r="G83" s="34">
        <v>1516412</v>
      </c>
      <c r="H83" s="28"/>
      <c r="I83" s="28" t="s">
        <v>21</v>
      </c>
      <c r="J83" s="28" t="s">
        <v>21</v>
      </c>
      <c r="K83" s="28" t="s">
        <v>21</v>
      </c>
      <c r="L83" s="11"/>
      <c r="M83" s="18">
        <f t="shared" si="4"/>
        <v>63</v>
      </c>
      <c r="N83" s="3"/>
    </row>
    <row r="84" spans="1:14" s="2" customFormat="1" ht="60" customHeight="1">
      <c r="A84" s="8" t="s">
        <v>155</v>
      </c>
      <c r="B84" s="9" t="s">
        <v>43</v>
      </c>
      <c r="C84" s="10">
        <v>45199</v>
      </c>
      <c r="D84" s="9" t="s">
        <v>158</v>
      </c>
      <c r="E84" s="14" t="s">
        <v>32</v>
      </c>
      <c r="F84" s="28"/>
      <c r="G84" s="34">
        <v>10170333</v>
      </c>
      <c r="H84" s="28"/>
      <c r="I84" s="28" t="s">
        <v>21</v>
      </c>
      <c r="J84" s="28" t="s">
        <v>21</v>
      </c>
      <c r="K84" s="28" t="s">
        <v>21</v>
      </c>
      <c r="L84" s="11"/>
      <c r="M84" s="18">
        <f t="shared" si="4"/>
        <v>63</v>
      </c>
      <c r="N84" s="3"/>
    </row>
    <row r="85" spans="1:14" s="2" customFormat="1" ht="60" customHeight="1">
      <c r="A85" s="8" t="s">
        <v>159</v>
      </c>
      <c r="B85" s="9" t="s">
        <v>43</v>
      </c>
      <c r="C85" s="10">
        <v>45199</v>
      </c>
      <c r="D85" s="9" t="s">
        <v>160</v>
      </c>
      <c r="E85" s="14" t="s">
        <v>32</v>
      </c>
      <c r="F85" s="28"/>
      <c r="G85" s="34">
        <v>46962657</v>
      </c>
      <c r="H85" s="28"/>
      <c r="I85" s="28" t="s">
        <v>21</v>
      </c>
      <c r="J85" s="28" t="s">
        <v>21</v>
      </c>
      <c r="K85" s="28" t="s">
        <v>21</v>
      </c>
      <c r="L85" s="11"/>
      <c r="M85" s="18">
        <f t="shared" si="4"/>
        <v>63</v>
      </c>
      <c r="N85" s="3"/>
    </row>
    <row r="86" spans="1:14" s="2" customFormat="1" ht="60" customHeight="1">
      <c r="A86" s="8" t="s">
        <v>159</v>
      </c>
      <c r="B86" s="9" t="s">
        <v>43</v>
      </c>
      <c r="C86" s="10">
        <v>45199</v>
      </c>
      <c r="D86" s="9" t="s">
        <v>79</v>
      </c>
      <c r="E86" s="14" t="s">
        <v>32</v>
      </c>
      <c r="F86" s="28"/>
      <c r="G86" s="34">
        <v>78555173</v>
      </c>
      <c r="H86" s="28"/>
      <c r="I86" s="28" t="s">
        <v>21</v>
      </c>
      <c r="J86" s="28" t="s">
        <v>21</v>
      </c>
      <c r="K86" s="28" t="s">
        <v>21</v>
      </c>
      <c r="L86" s="11"/>
      <c r="M86" s="18">
        <f t="shared" si="4"/>
        <v>63</v>
      </c>
      <c r="N86" s="3"/>
    </row>
    <row r="87" spans="1:14" s="2" customFormat="1" ht="60" customHeight="1">
      <c r="A87" s="8" t="s">
        <v>159</v>
      </c>
      <c r="B87" s="9" t="s">
        <v>43</v>
      </c>
      <c r="C87" s="10">
        <v>45199</v>
      </c>
      <c r="D87" s="9" t="s">
        <v>126</v>
      </c>
      <c r="E87" s="14" t="s">
        <v>32</v>
      </c>
      <c r="F87" s="28"/>
      <c r="G87" s="34">
        <v>27401579</v>
      </c>
      <c r="H87" s="28"/>
      <c r="I87" s="28" t="s">
        <v>21</v>
      </c>
      <c r="J87" s="28" t="s">
        <v>21</v>
      </c>
      <c r="K87" s="28" t="s">
        <v>21</v>
      </c>
      <c r="L87" s="11"/>
      <c r="M87" s="18">
        <f>DATEDIF(C87,$M$1,"D")+1</f>
        <v>63</v>
      </c>
      <c r="N87" s="3"/>
    </row>
    <row r="88" spans="1:14" s="2" customFormat="1" ht="60" customHeight="1">
      <c r="A88" s="8" t="s">
        <v>159</v>
      </c>
      <c r="B88" s="9" t="s">
        <v>43</v>
      </c>
      <c r="C88" s="10">
        <v>45199</v>
      </c>
      <c r="D88" s="9" t="s">
        <v>80</v>
      </c>
      <c r="E88" s="14" t="s">
        <v>32</v>
      </c>
      <c r="F88" s="28"/>
      <c r="G88" s="34">
        <v>81965185</v>
      </c>
      <c r="H88" s="28"/>
      <c r="I88" s="28" t="s">
        <v>21</v>
      </c>
      <c r="J88" s="28" t="s">
        <v>21</v>
      </c>
      <c r="K88" s="28" t="s">
        <v>21</v>
      </c>
      <c r="L88" s="11"/>
      <c r="M88" s="18">
        <f>DATEDIF(C88,$M$1,"D")+1</f>
        <v>63</v>
      </c>
      <c r="N88" s="3"/>
    </row>
    <row r="89" spans="1:14" s="2" customFormat="1" ht="60" customHeight="1">
      <c r="A89" s="8" t="s">
        <v>159</v>
      </c>
      <c r="B89" s="9" t="s">
        <v>43</v>
      </c>
      <c r="C89" s="10">
        <v>45199</v>
      </c>
      <c r="D89" s="9" t="s">
        <v>156</v>
      </c>
      <c r="E89" s="14" t="s">
        <v>32</v>
      </c>
      <c r="F89" s="28"/>
      <c r="G89" s="34">
        <v>1340682</v>
      </c>
      <c r="H89" s="28"/>
      <c r="I89" s="28" t="s">
        <v>21</v>
      </c>
      <c r="J89" s="28" t="s">
        <v>21</v>
      </c>
      <c r="K89" s="28" t="s">
        <v>21</v>
      </c>
      <c r="L89" s="11"/>
      <c r="M89" s="18">
        <f>DATEDIF(C89,$M$1,"D")+1</f>
        <v>63</v>
      </c>
      <c r="N89" s="3"/>
    </row>
    <row r="90" spans="1:14" s="2" customFormat="1" ht="60" customHeight="1">
      <c r="A90" s="8" t="s">
        <v>159</v>
      </c>
      <c r="B90" s="9" t="s">
        <v>43</v>
      </c>
      <c r="C90" s="10">
        <v>45199</v>
      </c>
      <c r="D90" s="9" t="s">
        <v>81</v>
      </c>
      <c r="E90" s="14" t="s">
        <v>32</v>
      </c>
      <c r="F90" s="28"/>
      <c r="G90" s="34">
        <v>31392231</v>
      </c>
      <c r="H90" s="28"/>
      <c r="I90" s="28" t="s">
        <v>21</v>
      </c>
      <c r="J90" s="28" t="s">
        <v>21</v>
      </c>
      <c r="K90" s="28" t="s">
        <v>21</v>
      </c>
      <c r="L90" s="11"/>
      <c r="M90" s="18">
        <f>DATEDIF(C90,$M$1,"D")+1</f>
        <v>63</v>
      </c>
      <c r="N90" s="3"/>
    </row>
    <row r="91" spans="1:14" s="2" customFormat="1" ht="60" customHeight="1">
      <c r="A91" s="8" t="s">
        <v>159</v>
      </c>
      <c r="B91" s="9" t="s">
        <v>43</v>
      </c>
      <c r="C91" s="10">
        <v>45199</v>
      </c>
      <c r="D91" s="9" t="s">
        <v>34</v>
      </c>
      <c r="E91" s="14" t="s">
        <v>32</v>
      </c>
      <c r="F91" s="28"/>
      <c r="G91" s="34">
        <v>4169800</v>
      </c>
      <c r="H91" s="28"/>
      <c r="I91" s="28" t="s">
        <v>21</v>
      </c>
      <c r="J91" s="28" t="s">
        <v>21</v>
      </c>
      <c r="K91" s="28" t="s">
        <v>21</v>
      </c>
      <c r="L91" s="11"/>
      <c r="M91" s="18">
        <f>DATEDIF(C91,$M$1,"D")+1</f>
        <v>63</v>
      </c>
      <c r="N91" s="3"/>
    </row>
    <row r="92" spans="1:14" s="2" customFormat="1" ht="60" customHeight="1">
      <c r="A92" s="8" t="s">
        <v>161</v>
      </c>
      <c r="B92" s="9" t="s">
        <v>43</v>
      </c>
      <c r="C92" s="10">
        <v>45199</v>
      </c>
      <c r="D92" s="9" t="s">
        <v>83</v>
      </c>
      <c r="E92" s="14" t="s">
        <v>162</v>
      </c>
      <c r="F92" s="28"/>
      <c r="G92" s="34">
        <v>7218668</v>
      </c>
      <c r="H92" s="28"/>
      <c r="I92" s="28" t="s">
        <v>21</v>
      </c>
      <c r="J92" s="28" t="s">
        <v>21</v>
      </c>
      <c r="K92" s="28" t="s">
        <v>21</v>
      </c>
      <c r="L92" s="11"/>
      <c r="M92" s="18">
        <v>2</v>
      </c>
      <c r="N92" s="3"/>
    </row>
    <row r="93" spans="1:14" s="2" customFormat="1" ht="60" customHeight="1">
      <c r="A93" s="8"/>
      <c r="B93" s="9"/>
      <c r="C93" s="10"/>
      <c r="D93" s="9"/>
      <c r="E93" s="14"/>
      <c r="F93" s="28"/>
      <c r="G93" s="34"/>
      <c r="H93" s="28"/>
      <c r="I93" s="28"/>
      <c r="J93" s="28"/>
      <c r="K93" s="28"/>
      <c r="L93" s="11"/>
      <c r="M93" s="18"/>
      <c r="N93" s="3"/>
    </row>
    <row r="94" spans="1:14" s="2" customFormat="1" ht="60" customHeight="1">
      <c r="A94" s="8"/>
      <c r="B94" s="9"/>
      <c r="C94" s="10"/>
      <c r="D94" s="9"/>
      <c r="E94" s="14"/>
      <c r="F94" s="28"/>
      <c r="G94" s="34"/>
      <c r="H94" s="28"/>
      <c r="I94" s="28"/>
      <c r="J94" s="28"/>
      <c r="K94" s="28"/>
      <c r="L94" s="11"/>
      <c r="M94" s="18"/>
      <c r="N94" s="3"/>
    </row>
    <row r="95" spans="1:14" s="2" customFormat="1" ht="60" customHeight="1">
      <c r="A95" s="8"/>
      <c r="B95" s="9"/>
      <c r="C95" s="10"/>
      <c r="D95" s="9"/>
      <c r="E95" s="14"/>
      <c r="F95" s="28"/>
      <c r="G95" s="34"/>
      <c r="H95" s="28"/>
      <c r="I95" s="28"/>
      <c r="J95" s="28"/>
      <c r="K95" s="28"/>
      <c r="L95" s="11"/>
      <c r="M95" s="18"/>
      <c r="N95" s="3"/>
    </row>
    <row r="96" spans="1:14" s="2" customFormat="1" ht="60" customHeight="1">
      <c r="A96" s="8"/>
      <c r="B96" s="9"/>
      <c r="C96" s="10"/>
      <c r="D96" s="9"/>
      <c r="E96" s="14"/>
      <c r="F96" s="28"/>
      <c r="G96" s="34"/>
      <c r="H96" s="28"/>
      <c r="I96" s="28"/>
      <c r="J96" s="28"/>
      <c r="K96" s="28"/>
      <c r="L96" s="11"/>
      <c r="M96" s="18"/>
      <c r="N96" s="3"/>
    </row>
    <row r="97" spans="1:14" s="2" customFormat="1" ht="60" customHeight="1">
      <c r="A97" s="8"/>
      <c r="B97" s="9"/>
      <c r="C97" s="10"/>
      <c r="D97" s="9"/>
      <c r="E97" s="14"/>
      <c r="F97" s="28"/>
      <c r="G97" s="34"/>
      <c r="H97" s="28"/>
      <c r="I97" s="28"/>
      <c r="J97" s="28"/>
      <c r="K97" s="28"/>
      <c r="L97" s="11"/>
      <c r="M97" s="18"/>
      <c r="N97" s="3"/>
    </row>
    <row r="98" spans="1:14" s="2" customFormat="1" ht="60" customHeight="1">
      <c r="A98" s="8"/>
      <c r="B98" s="9"/>
      <c r="C98" s="10"/>
      <c r="D98" s="9"/>
      <c r="E98" s="14"/>
      <c r="F98" s="28"/>
      <c r="G98" s="34"/>
      <c r="H98" s="28"/>
      <c r="I98" s="28"/>
      <c r="J98" s="28"/>
      <c r="K98" s="28"/>
      <c r="L98" s="11"/>
      <c r="M98" s="18"/>
      <c r="N98" s="3"/>
    </row>
    <row r="99" spans="1:14" s="2" customFormat="1" ht="60" customHeight="1">
      <c r="A99" s="8"/>
      <c r="B99" s="9"/>
      <c r="C99" s="10"/>
      <c r="D99" s="9"/>
      <c r="E99" s="14"/>
      <c r="F99" s="28"/>
      <c r="G99" s="34"/>
      <c r="H99" s="28"/>
      <c r="I99" s="28"/>
      <c r="J99" s="28"/>
      <c r="K99" s="28"/>
      <c r="L99" s="11"/>
      <c r="M99" s="18"/>
      <c r="N99" s="3"/>
    </row>
    <row r="100" spans="1:14" s="2" customFormat="1" ht="60" customHeight="1">
      <c r="A100" s="8"/>
      <c r="B100" s="9"/>
      <c r="C100" s="10"/>
      <c r="D100" s="9"/>
      <c r="E100" s="14"/>
      <c r="F100" s="28"/>
      <c r="G100" s="34"/>
      <c r="H100" s="28"/>
      <c r="I100" s="28"/>
      <c r="J100" s="28"/>
      <c r="K100" s="28"/>
      <c r="L100" s="11"/>
      <c r="M100" s="18"/>
      <c r="N100" s="3"/>
    </row>
    <row r="101" spans="1:14" s="2" customFormat="1" ht="60" customHeight="1">
      <c r="A101" s="8"/>
      <c r="B101" s="9"/>
      <c r="C101" s="10"/>
      <c r="D101" s="9"/>
      <c r="E101" s="14"/>
      <c r="F101" s="28"/>
      <c r="G101" s="34"/>
      <c r="H101" s="28"/>
      <c r="I101" s="28"/>
      <c r="J101" s="28"/>
      <c r="K101" s="28"/>
      <c r="L101" s="11"/>
      <c r="M101" s="18"/>
      <c r="N101" s="3"/>
    </row>
    <row r="102" spans="1:14" s="2" customFormat="1" ht="60" customHeight="1">
      <c r="A102" s="8"/>
      <c r="B102" s="9"/>
      <c r="C102" s="10"/>
      <c r="D102" s="9"/>
      <c r="E102" s="14"/>
      <c r="F102" s="28"/>
      <c r="G102" s="34"/>
      <c r="H102" s="28"/>
      <c r="I102" s="28"/>
      <c r="J102" s="28"/>
      <c r="K102" s="28"/>
      <c r="L102" s="11"/>
      <c r="M102" s="18"/>
      <c r="N102" s="3"/>
    </row>
    <row r="103" spans="1:14" s="2" customFormat="1" ht="60" customHeight="1">
      <c r="A103" s="8"/>
      <c r="B103" s="9"/>
      <c r="C103" s="10"/>
      <c r="D103" s="9"/>
      <c r="E103" s="14"/>
      <c r="F103" s="28"/>
      <c r="G103" s="34"/>
      <c r="H103" s="28"/>
      <c r="I103" s="28"/>
      <c r="J103" s="28"/>
      <c r="K103" s="28"/>
      <c r="L103" s="11"/>
      <c r="M103" s="18"/>
      <c r="N103" s="3"/>
    </row>
    <row r="104" spans="1:14" s="2" customFormat="1" ht="60" customHeight="1">
      <c r="A104" s="8"/>
      <c r="B104" s="9"/>
      <c r="C104" s="10"/>
      <c r="D104" s="9"/>
      <c r="E104" s="14"/>
      <c r="F104" s="28"/>
      <c r="G104" s="34"/>
      <c r="H104" s="28"/>
      <c r="I104" s="28"/>
      <c r="J104" s="28"/>
      <c r="K104" s="28"/>
      <c r="L104" s="11"/>
      <c r="M104" s="18"/>
      <c r="N104" s="3"/>
    </row>
    <row r="105" spans="1:14" s="2" customFormat="1" ht="60" customHeight="1">
      <c r="A105" s="8"/>
      <c r="B105" s="9"/>
      <c r="C105" s="10"/>
      <c r="D105" s="9"/>
      <c r="E105" s="14"/>
      <c r="F105" s="28"/>
      <c r="G105" s="34"/>
      <c r="H105" s="28"/>
      <c r="I105" s="28"/>
      <c r="J105" s="28"/>
      <c r="K105" s="28"/>
      <c r="L105" s="11"/>
      <c r="M105" s="18"/>
      <c r="N105" s="3"/>
    </row>
    <row r="106" spans="1:14" s="2" customFormat="1" ht="60" customHeight="1">
      <c r="A106" s="8"/>
      <c r="B106" s="9"/>
      <c r="C106" s="10"/>
      <c r="D106" s="9"/>
      <c r="E106" s="14"/>
      <c r="F106" s="28"/>
      <c r="G106" s="34"/>
      <c r="H106" s="28"/>
      <c r="I106" s="28"/>
      <c r="J106" s="28"/>
      <c r="K106" s="28"/>
      <c r="L106" s="11"/>
      <c r="M106" s="18"/>
      <c r="N106" s="3"/>
    </row>
    <row r="107" spans="1:14" s="2" customFormat="1" ht="60" customHeight="1">
      <c r="A107" s="8"/>
      <c r="B107" s="9"/>
      <c r="C107" s="10"/>
      <c r="D107" s="9"/>
      <c r="E107" s="14"/>
      <c r="F107" s="28"/>
      <c r="G107" s="34"/>
      <c r="H107" s="28"/>
      <c r="I107" s="28"/>
      <c r="J107" s="28"/>
      <c r="K107" s="28"/>
      <c r="L107" s="11"/>
      <c r="M107" s="18"/>
      <c r="N107" s="3"/>
    </row>
    <row r="108" spans="1:14" s="2" customFormat="1" ht="60" customHeight="1">
      <c r="A108" s="8"/>
      <c r="B108" s="9"/>
      <c r="C108" s="10"/>
      <c r="D108" s="9"/>
      <c r="E108" s="14"/>
      <c r="F108" s="28"/>
      <c r="G108" s="34"/>
      <c r="H108" s="28"/>
      <c r="I108" s="28"/>
      <c r="J108" s="28"/>
      <c r="K108" s="28"/>
      <c r="L108" s="11"/>
      <c r="M108" s="18"/>
      <c r="N108" s="3"/>
    </row>
    <row r="109" spans="1:14" s="2" customFormat="1" ht="60" customHeight="1">
      <c r="A109" s="8"/>
      <c r="B109" s="9"/>
      <c r="C109" s="10"/>
      <c r="D109" s="9"/>
      <c r="E109" s="14"/>
      <c r="F109" s="28"/>
      <c r="G109" s="34"/>
      <c r="H109" s="28"/>
      <c r="I109" s="28"/>
      <c r="J109" s="28"/>
      <c r="K109" s="28"/>
      <c r="L109" s="11"/>
      <c r="M109" s="18"/>
      <c r="N109" s="3"/>
    </row>
    <row r="110" spans="1:14" s="2" customFormat="1" ht="60" customHeight="1">
      <c r="A110" s="8"/>
      <c r="B110" s="9"/>
      <c r="C110" s="10"/>
      <c r="D110" s="9"/>
      <c r="E110" s="14"/>
      <c r="F110" s="28"/>
      <c r="G110" s="34"/>
      <c r="H110" s="28"/>
      <c r="I110" s="28"/>
      <c r="J110" s="28"/>
      <c r="K110" s="28"/>
      <c r="L110" s="11"/>
      <c r="M110" s="18"/>
      <c r="N110" s="3"/>
    </row>
    <row r="111" spans="1:14" s="2" customFormat="1" ht="60" customHeight="1">
      <c r="A111" s="8"/>
      <c r="B111" s="9"/>
      <c r="C111" s="10"/>
      <c r="D111" s="9"/>
      <c r="E111" s="14"/>
      <c r="F111" s="28"/>
      <c r="G111" s="34"/>
      <c r="H111" s="28"/>
      <c r="I111" s="28"/>
      <c r="J111" s="28"/>
      <c r="K111" s="28"/>
      <c r="L111" s="11"/>
      <c r="M111" s="18"/>
      <c r="N111" s="3"/>
    </row>
    <row r="112" spans="1:14" s="2" customFormat="1" ht="60" customHeight="1">
      <c r="A112" s="8"/>
      <c r="B112" s="9"/>
      <c r="C112" s="10"/>
      <c r="D112" s="9"/>
      <c r="E112" s="14"/>
      <c r="F112" s="28"/>
      <c r="G112" s="34"/>
      <c r="H112" s="28"/>
      <c r="I112" s="28"/>
      <c r="J112" s="28"/>
      <c r="K112" s="28"/>
      <c r="L112" s="11"/>
      <c r="M112" s="18"/>
      <c r="N112" s="3"/>
    </row>
  </sheetData>
  <sheetProtection/>
  <autoFilter ref="A3:O54"/>
  <mergeCells count="12">
    <mergeCell ref="A2:A3"/>
    <mergeCell ref="E1:K1"/>
    <mergeCell ref="H2:H3"/>
    <mergeCell ref="G2:G3"/>
    <mergeCell ref="F2:F3"/>
    <mergeCell ref="E2:E3"/>
    <mergeCell ref="D2:D3"/>
    <mergeCell ref="C2:C3"/>
    <mergeCell ref="L2:L3"/>
    <mergeCell ref="I2:K2"/>
    <mergeCell ref="M2:M3"/>
    <mergeCell ref="B2:B3"/>
  </mergeCells>
  <conditionalFormatting sqref="M21:M44 M4:M17 M76:M112">
    <cfRule type="cellIs" priority="85" dxfId="0" operator="greaterThan" stopIfTrue="1">
      <formula>365</formula>
    </cfRule>
  </conditionalFormatting>
  <conditionalFormatting sqref="M18">
    <cfRule type="cellIs" priority="29" dxfId="0" operator="greaterThan" stopIfTrue="1">
      <formula>365</formula>
    </cfRule>
  </conditionalFormatting>
  <conditionalFormatting sqref="M19">
    <cfRule type="cellIs" priority="28" dxfId="0" operator="greaterThan" stopIfTrue="1">
      <formula>365</formula>
    </cfRule>
  </conditionalFormatting>
  <conditionalFormatting sqref="M20">
    <cfRule type="cellIs" priority="27" dxfId="0" operator="greaterThan" stopIfTrue="1">
      <formula>365</formula>
    </cfRule>
  </conditionalFormatting>
  <conditionalFormatting sqref="M67:M75">
    <cfRule type="cellIs" priority="14" dxfId="0" operator="greaterThan" stopIfTrue="1">
      <formula>365</formula>
    </cfRule>
  </conditionalFormatting>
  <conditionalFormatting sqref="M45:M47">
    <cfRule type="cellIs" priority="15" dxfId="0" operator="greaterThan" stopIfTrue="1">
      <formula>365</formula>
    </cfRule>
  </conditionalFormatting>
  <conditionalFormatting sqref="M48:M65">
    <cfRule type="cellIs" priority="13" dxfId="0" operator="greaterThan" stopIfTrue="1">
      <formula>365</formula>
    </cfRule>
  </conditionalFormatting>
  <conditionalFormatting sqref="M66">
    <cfRule type="cellIs" priority="11" dxfId="0" operator="greaterThan" stopIfTrue="1">
      <formula>365</formula>
    </cfRule>
  </conditionalFormatting>
  <printOptions horizontalCentered="1"/>
  <pageMargins left="0" right="0" top="0.5905511811023623" bottom="0.5905511811023623" header="0.5118110236220472" footer="0.11811023622047245"/>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N17"/>
  <sheetViews>
    <sheetView zoomScaleSheetLayoutView="100" zoomScalePageLayoutView="0" workbookViewId="0" topLeftCell="A1">
      <pane xSplit="3" ySplit="3" topLeftCell="E4" activePane="bottomRight" state="frozen"/>
      <selection pane="topLeft" activeCell="D4" sqref="D4"/>
      <selection pane="topRight" activeCell="D4" sqref="D4"/>
      <selection pane="bottomLeft" activeCell="D4" sqref="D4"/>
      <selection pane="bottomRight" activeCell="C8" sqref="C8"/>
    </sheetView>
  </sheetViews>
  <sheetFormatPr defaultColWidth="9.00390625" defaultRowHeight="13.5"/>
  <cols>
    <col min="1" max="1" width="30.625" style="4" customWidth="1"/>
    <col min="2" max="2" width="22.625" style="5" customWidth="1"/>
    <col min="3" max="3" width="16.625" style="6" customWidth="1"/>
    <col min="4" max="5" width="40.625" style="16" customWidth="1"/>
    <col min="6" max="6" width="12.625" style="16" customWidth="1"/>
    <col min="7" max="7" width="12.625" style="35" customWidth="1"/>
    <col min="8" max="8" width="6.625" style="7" customWidth="1"/>
    <col min="9" max="11" width="7.625" style="25" customWidth="1"/>
    <col min="12" max="12" width="16.625" style="7" customWidth="1"/>
    <col min="13" max="13" width="8.625" style="1" customWidth="1"/>
    <col min="14" max="16384" width="9.00390625" style="1" customWidth="1"/>
  </cols>
  <sheetData>
    <row r="1" spans="1:14" s="23" customFormat="1" ht="27" customHeight="1">
      <c r="A1" s="27" t="s">
        <v>7</v>
      </c>
      <c r="B1" s="20"/>
      <c r="C1" s="21"/>
      <c r="D1" s="22"/>
      <c r="E1" s="49" t="s">
        <v>10</v>
      </c>
      <c r="F1" s="49"/>
      <c r="G1" s="49"/>
      <c r="H1" s="49"/>
      <c r="I1" s="49"/>
      <c r="J1" s="49"/>
      <c r="K1" s="49"/>
      <c r="L1" s="19" t="s">
        <v>11</v>
      </c>
      <c r="M1" s="17">
        <f>+'競争入札（工事）'!M1</f>
        <v>45261</v>
      </c>
      <c r="N1" s="24"/>
    </row>
    <row r="2" spans="1:14" s="2" customFormat="1" ht="24.75" customHeight="1">
      <c r="A2" s="38" t="s">
        <v>3</v>
      </c>
      <c r="B2" s="47" t="s">
        <v>9</v>
      </c>
      <c r="C2" s="38" t="s">
        <v>0</v>
      </c>
      <c r="D2" s="36" t="s">
        <v>2</v>
      </c>
      <c r="E2" s="36" t="s">
        <v>1</v>
      </c>
      <c r="F2" s="36" t="s">
        <v>19</v>
      </c>
      <c r="G2" s="50" t="s">
        <v>18</v>
      </c>
      <c r="H2" s="45" t="s">
        <v>20</v>
      </c>
      <c r="I2" s="42" t="s">
        <v>16</v>
      </c>
      <c r="J2" s="43"/>
      <c r="K2" s="44"/>
      <c r="L2" s="40" t="s">
        <v>17</v>
      </c>
      <c r="M2" s="45" t="s">
        <v>12</v>
      </c>
      <c r="N2" s="13"/>
    </row>
    <row r="3" spans="1:14" s="2" customFormat="1" ht="39.75" customHeight="1">
      <c r="A3" s="39"/>
      <c r="B3" s="48"/>
      <c r="C3" s="39"/>
      <c r="D3" s="37"/>
      <c r="E3" s="37"/>
      <c r="F3" s="37"/>
      <c r="G3" s="51"/>
      <c r="H3" s="41"/>
      <c r="I3" s="30" t="s">
        <v>13</v>
      </c>
      <c r="J3" s="30" t="s">
        <v>14</v>
      </c>
      <c r="K3" s="30" t="s">
        <v>15</v>
      </c>
      <c r="L3" s="41"/>
      <c r="M3" s="46"/>
      <c r="N3" s="13"/>
    </row>
    <row r="4" spans="1:13" s="2" customFormat="1" ht="60" customHeight="1">
      <c r="A4" s="8" t="s">
        <v>105</v>
      </c>
      <c r="B4" s="9" t="s">
        <v>23</v>
      </c>
      <c r="C4" s="10">
        <v>44793</v>
      </c>
      <c r="D4" s="9" t="s">
        <v>106</v>
      </c>
      <c r="E4" s="9" t="s">
        <v>30</v>
      </c>
      <c r="F4" s="29" t="s">
        <v>21</v>
      </c>
      <c r="G4" s="34">
        <v>2255000</v>
      </c>
      <c r="H4" s="29" t="s">
        <v>21</v>
      </c>
      <c r="I4" s="29" t="s">
        <v>21</v>
      </c>
      <c r="J4" s="29" t="s">
        <v>21</v>
      </c>
      <c r="K4" s="29" t="s">
        <v>21</v>
      </c>
      <c r="L4" s="11"/>
      <c r="M4" s="18">
        <f>DATEDIF(C4,$M$1,"D")+1</f>
        <v>469</v>
      </c>
    </row>
    <row r="5" spans="1:13" s="2" customFormat="1" ht="60" customHeight="1">
      <c r="A5" s="8" t="s">
        <v>107</v>
      </c>
      <c r="B5" s="9" t="s">
        <v>23</v>
      </c>
      <c r="C5" s="10">
        <v>44805</v>
      </c>
      <c r="D5" s="9" t="s">
        <v>106</v>
      </c>
      <c r="E5" s="9" t="s">
        <v>30</v>
      </c>
      <c r="F5" s="29" t="s">
        <v>21</v>
      </c>
      <c r="G5" s="34">
        <v>1936000</v>
      </c>
      <c r="H5" s="29" t="s">
        <v>21</v>
      </c>
      <c r="I5" s="29" t="s">
        <v>21</v>
      </c>
      <c r="J5" s="29" t="s">
        <v>21</v>
      </c>
      <c r="K5" s="29" t="s">
        <v>21</v>
      </c>
      <c r="L5" s="11"/>
      <c r="M5" s="18">
        <f>DATEDIF(C5,$M$1,"D")+1</f>
        <v>457</v>
      </c>
    </row>
    <row r="6" spans="1:13" s="2" customFormat="1" ht="60" customHeight="1">
      <c r="A6" s="8" t="s">
        <v>173</v>
      </c>
      <c r="B6" s="9" t="s">
        <v>23</v>
      </c>
      <c r="C6" s="10">
        <v>45230</v>
      </c>
      <c r="D6" s="9" t="s">
        <v>174</v>
      </c>
      <c r="E6" s="9" t="s">
        <v>30</v>
      </c>
      <c r="F6" s="9">
        <v>2068000</v>
      </c>
      <c r="G6" s="34">
        <v>2068000</v>
      </c>
      <c r="H6" s="11" t="s">
        <v>21</v>
      </c>
      <c r="I6" s="26" t="s">
        <v>21</v>
      </c>
      <c r="J6" s="26" t="s">
        <v>21</v>
      </c>
      <c r="K6" s="26" t="s">
        <v>21</v>
      </c>
      <c r="L6" s="11"/>
      <c r="M6" s="18">
        <f>DATEDIF(C6,$M$1,"D")+1</f>
        <v>32</v>
      </c>
    </row>
    <row r="7" spans="1:13" s="2" customFormat="1" ht="60" customHeight="1">
      <c r="A7" s="8"/>
      <c r="B7" s="9"/>
      <c r="C7" s="10"/>
      <c r="D7" s="9"/>
      <c r="E7" s="9"/>
      <c r="F7" s="9"/>
      <c r="G7" s="34"/>
      <c r="H7" s="11"/>
      <c r="I7" s="26"/>
      <c r="J7" s="26"/>
      <c r="K7" s="26"/>
      <c r="L7" s="11"/>
      <c r="M7" s="18"/>
    </row>
    <row r="8" spans="1:13" s="2" customFormat="1" ht="60" customHeight="1">
      <c r="A8" s="8"/>
      <c r="B8" s="9"/>
      <c r="C8" s="10"/>
      <c r="D8" s="9"/>
      <c r="E8" s="9"/>
      <c r="F8" s="9"/>
      <c r="G8" s="34"/>
      <c r="H8" s="11"/>
      <c r="I8" s="26"/>
      <c r="J8" s="26"/>
      <c r="K8" s="26"/>
      <c r="L8" s="11"/>
      <c r="M8" s="18"/>
    </row>
    <row r="9" spans="1:13" s="2" customFormat="1" ht="60" customHeight="1">
      <c r="A9" s="8"/>
      <c r="B9" s="9"/>
      <c r="C9" s="10"/>
      <c r="D9" s="9"/>
      <c r="E9" s="9"/>
      <c r="F9" s="9"/>
      <c r="G9" s="34"/>
      <c r="H9" s="11"/>
      <c r="I9" s="26"/>
      <c r="J9" s="26"/>
      <c r="K9" s="26"/>
      <c r="L9" s="11"/>
      <c r="M9" s="18"/>
    </row>
    <row r="10" spans="1:13" s="2" customFormat="1" ht="60" customHeight="1">
      <c r="A10" s="8"/>
      <c r="B10" s="9"/>
      <c r="C10" s="10"/>
      <c r="D10" s="9"/>
      <c r="E10" s="9"/>
      <c r="F10" s="9"/>
      <c r="G10" s="34"/>
      <c r="H10" s="11"/>
      <c r="I10" s="26"/>
      <c r="J10" s="26"/>
      <c r="K10" s="26"/>
      <c r="L10" s="11"/>
      <c r="M10" s="18"/>
    </row>
    <row r="11" spans="1:13" s="2" customFormat="1" ht="60" customHeight="1">
      <c r="A11" s="8"/>
      <c r="B11" s="9"/>
      <c r="C11" s="10"/>
      <c r="D11" s="9"/>
      <c r="E11" s="9"/>
      <c r="F11" s="9"/>
      <c r="G11" s="34"/>
      <c r="H11" s="11"/>
      <c r="I11" s="26"/>
      <c r="J11" s="26"/>
      <c r="K11" s="26"/>
      <c r="L11" s="11"/>
      <c r="M11" s="18"/>
    </row>
    <row r="12" spans="1:13" s="2" customFormat="1" ht="60" customHeight="1">
      <c r="A12" s="8"/>
      <c r="B12" s="9"/>
      <c r="C12" s="10"/>
      <c r="D12" s="9"/>
      <c r="E12" s="9"/>
      <c r="F12" s="9"/>
      <c r="G12" s="34"/>
      <c r="H12" s="11"/>
      <c r="I12" s="26"/>
      <c r="J12" s="26"/>
      <c r="K12" s="26"/>
      <c r="L12" s="11"/>
      <c r="M12" s="18"/>
    </row>
    <row r="13" spans="1:13" s="2" customFormat="1" ht="60" customHeight="1">
      <c r="A13" s="8"/>
      <c r="B13" s="9"/>
      <c r="C13" s="10"/>
      <c r="D13" s="9"/>
      <c r="E13" s="9"/>
      <c r="F13" s="9"/>
      <c r="G13" s="34"/>
      <c r="H13" s="11"/>
      <c r="I13" s="26"/>
      <c r="J13" s="26"/>
      <c r="K13" s="26"/>
      <c r="L13" s="11"/>
      <c r="M13" s="18"/>
    </row>
    <row r="14" spans="1:13" s="2" customFormat="1" ht="60" customHeight="1">
      <c r="A14" s="8"/>
      <c r="B14" s="9"/>
      <c r="C14" s="10"/>
      <c r="D14" s="9"/>
      <c r="E14" s="9"/>
      <c r="F14" s="9"/>
      <c r="G14" s="34"/>
      <c r="H14" s="11"/>
      <c r="I14" s="26"/>
      <c r="J14" s="26"/>
      <c r="K14" s="26"/>
      <c r="L14" s="11"/>
      <c r="M14" s="18"/>
    </row>
    <row r="15" spans="1:13" s="2" customFormat="1" ht="60" customHeight="1">
      <c r="A15" s="8"/>
      <c r="B15" s="9"/>
      <c r="C15" s="10"/>
      <c r="D15" s="9"/>
      <c r="E15" s="9"/>
      <c r="F15" s="9"/>
      <c r="G15" s="34"/>
      <c r="H15" s="11"/>
      <c r="I15" s="26"/>
      <c r="J15" s="26"/>
      <c r="K15" s="26"/>
      <c r="L15" s="11"/>
      <c r="M15" s="18"/>
    </row>
    <row r="16" spans="1:13" s="2" customFormat="1" ht="60" customHeight="1">
      <c r="A16" s="8"/>
      <c r="B16" s="9"/>
      <c r="C16" s="10"/>
      <c r="D16" s="9"/>
      <c r="E16" s="9"/>
      <c r="F16" s="9"/>
      <c r="G16" s="34"/>
      <c r="H16" s="11"/>
      <c r="I16" s="26"/>
      <c r="J16" s="26"/>
      <c r="K16" s="26"/>
      <c r="L16" s="11"/>
      <c r="M16" s="18"/>
    </row>
    <row r="17" ht="14.25">
      <c r="M17" s="2"/>
    </row>
  </sheetData>
  <sheetProtection/>
  <mergeCells count="12">
    <mergeCell ref="A2:A3"/>
    <mergeCell ref="E1:K1"/>
    <mergeCell ref="H2:H3"/>
    <mergeCell ref="G2:G3"/>
    <mergeCell ref="F2:F3"/>
    <mergeCell ref="E2:E3"/>
    <mergeCell ref="D2:D3"/>
    <mergeCell ref="C2:C3"/>
    <mergeCell ref="L2:L3"/>
    <mergeCell ref="I2:K2"/>
    <mergeCell ref="M2:M3"/>
    <mergeCell ref="B2:B3"/>
  </mergeCells>
  <conditionalFormatting sqref="M6:M16">
    <cfRule type="cellIs" priority="2" dxfId="0" operator="greaterThan" stopIfTrue="1">
      <formula>365</formula>
    </cfRule>
  </conditionalFormatting>
  <conditionalFormatting sqref="M4:M5">
    <cfRule type="cellIs" priority="1" dxfId="0" operator="greaterThan" stopIfTrue="1">
      <formula>365</formula>
    </cfRule>
  </conditionalFormatting>
  <printOptions horizontalCentered="1"/>
  <pageMargins left="0" right="0" top="0.5905511811023623" bottom="0.5905511811023623" header="0.5118110236220472" footer="0.11811023622047245"/>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N49"/>
  <sheetViews>
    <sheetView tabSelected="1" zoomScaleSheetLayoutView="100" zoomScalePageLayoutView="0" workbookViewId="0" topLeftCell="A1">
      <pane xSplit="3" ySplit="3" topLeftCell="D34" activePane="bottomRight" state="frozen"/>
      <selection pane="topLeft" activeCell="G4" sqref="G4"/>
      <selection pane="topRight" activeCell="G4" sqref="G4"/>
      <selection pane="bottomLeft" activeCell="G4" sqref="G4"/>
      <selection pane="bottomRight" activeCell="C47" sqref="C47"/>
    </sheetView>
  </sheetViews>
  <sheetFormatPr defaultColWidth="9.00390625" defaultRowHeight="13.5"/>
  <cols>
    <col min="1" max="1" width="30.625" style="4" customWidth="1"/>
    <col min="2" max="2" width="22.625" style="5" customWidth="1"/>
    <col min="3" max="3" width="16.625" style="6" customWidth="1"/>
    <col min="4" max="5" width="40.625" style="16" customWidth="1"/>
    <col min="6" max="6" width="12.625" style="16" customWidth="1"/>
    <col min="7" max="7" width="12.625" style="7" customWidth="1"/>
    <col min="8" max="8" width="6.625" style="7" customWidth="1"/>
    <col min="9" max="11" width="7.625" style="25" customWidth="1"/>
    <col min="12" max="12" width="16.625" style="7" customWidth="1"/>
    <col min="13" max="13" width="8.625" style="1" customWidth="1"/>
    <col min="14" max="16384" width="9.00390625" style="1" customWidth="1"/>
  </cols>
  <sheetData>
    <row r="1" spans="1:14" s="23" customFormat="1" ht="27" customHeight="1">
      <c r="A1" s="27" t="s">
        <v>8</v>
      </c>
      <c r="B1" s="20"/>
      <c r="C1" s="21"/>
      <c r="D1" s="22"/>
      <c r="E1" s="49" t="s">
        <v>10</v>
      </c>
      <c r="F1" s="49"/>
      <c r="G1" s="49"/>
      <c r="H1" s="49"/>
      <c r="I1" s="49"/>
      <c r="J1" s="49"/>
      <c r="K1" s="49"/>
      <c r="L1" s="19" t="s">
        <v>11</v>
      </c>
      <c r="M1" s="17">
        <f>+'競争入札（工事）'!M1</f>
        <v>45261</v>
      </c>
      <c r="N1" s="24"/>
    </row>
    <row r="2" spans="1:14" s="2" customFormat="1" ht="24.75" customHeight="1">
      <c r="A2" s="38" t="s">
        <v>3</v>
      </c>
      <c r="B2" s="47" t="s">
        <v>9</v>
      </c>
      <c r="C2" s="38" t="s">
        <v>0</v>
      </c>
      <c r="D2" s="36" t="s">
        <v>2</v>
      </c>
      <c r="E2" s="36" t="s">
        <v>1</v>
      </c>
      <c r="F2" s="36" t="s">
        <v>19</v>
      </c>
      <c r="G2" s="45" t="s">
        <v>18</v>
      </c>
      <c r="H2" s="45" t="s">
        <v>20</v>
      </c>
      <c r="I2" s="42" t="s">
        <v>16</v>
      </c>
      <c r="J2" s="43"/>
      <c r="K2" s="44"/>
      <c r="L2" s="40" t="s">
        <v>17</v>
      </c>
      <c r="M2" s="45" t="s">
        <v>12</v>
      </c>
      <c r="N2" s="13"/>
    </row>
    <row r="3" spans="1:14" s="2" customFormat="1" ht="39.75" customHeight="1">
      <c r="A3" s="39"/>
      <c r="B3" s="48"/>
      <c r="C3" s="39"/>
      <c r="D3" s="37"/>
      <c r="E3" s="37"/>
      <c r="F3" s="37"/>
      <c r="G3" s="41"/>
      <c r="H3" s="41"/>
      <c r="I3" s="30" t="s">
        <v>13</v>
      </c>
      <c r="J3" s="30" t="s">
        <v>14</v>
      </c>
      <c r="K3" s="30" t="s">
        <v>15</v>
      </c>
      <c r="L3" s="41"/>
      <c r="M3" s="46"/>
      <c r="N3" s="13"/>
    </row>
    <row r="4" spans="1:13" ht="60" customHeight="1" hidden="1">
      <c r="A4" s="8" t="s">
        <v>64</v>
      </c>
      <c r="B4" s="9" t="s">
        <v>43</v>
      </c>
      <c r="C4" s="32">
        <v>44682</v>
      </c>
      <c r="D4" s="9" t="s">
        <v>65</v>
      </c>
      <c r="E4" s="9" t="s">
        <v>44</v>
      </c>
      <c r="F4" s="29" t="s">
        <v>21</v>
      </c>
      <c r="G4" s="33">
        <v>1836576</v>
      </c>
      <c r="H4" s="31" t="s">
        <v>21</v>
      </c>
      <c r="I4" s="31" t="s">
        <v>21</v>
      </c>
      <c r="J4" s="31" t="s">
        <v>21</v>
      </c>
      <c r="K4" s="31" t="s">
        <v>21</v>
      </c>
      <c r="L4" s="33"/>
      <c r="M4" s="18">
        <f aca="true" t="shared" si="0" ref="M4:M17">DATEDIF(C4,$M$1,"D")+1</f>
        <v>580</v>
      </c>
    </row>
    <row r="5" spans="1:13" ht="60" customHeight="1" hidden="1">
      <c r="A5" s="8" t="s">
        <v>50</v>
      </c>
      <c r="B5" s="9" t="s">
        <v>43</v>
      </c>
      <c r="C5" s="32">
        <v>44706</v>
      </c>
      <c r="D5" s="9" t="s">
        <v>52</v>
      </c>
      <c r="E5" s="9" t="s">
        <v>51</v>
      </c>
      <c r="F5" s="29" t="s">
        <v>21</v>
      </c>
      <c r="G5" s="33">
        <v>1239603.2</v>
      </c>
      <c r="H5" s="31" t="s">
        <v>21</v>
      </c>
      <c r="I5" s="31" t="s">
        <v>21</v>
      </c>
      <c r="J5" s="31" t="s">
        <v>21</v>
      </c>
      <c r="K5" s="31" t="s">
        <v>21</v>
      </c>
      <c r="L5" s="33"/>
      <c r="M5" s="18">
        <f t="shared" si="0"/>
        <v>556</v>
      </c>
    </row>
    <row r="6" spans="1:13" ht="60" customHeight="1">
      <c r="A6" s="8" t="s">
        <v>53</v>
      </c>
      <c r="B6" s="9" t="s">
        <v>43</v>
      </c>
      <c r="C6" s="32">
        <v>44714</v>
      </c>
      <c r="D6" s="9" t="s">
        <v>54</v>
      </c>
      <c r="E6" s="9" t="s">
        <v>22</v>
      </c>
      <c r="F6" s="29" t="s">
        <v>21</v>
      </c>
      <c r="G6" s="33">
        <v>4534200</v>
      </c>
      <c r="H6" s="31" t="s">
        <v>21</v>
      </c>
      <c r="I6" s="31" t="s">
        <v>21</v>
      </c>
      <c r="J6" s="31" t="s">
        <v>21</v>
      </c>
      <c r="K6" s="31" t="s">
        <v>21</v>
      </c>
      <c r="L6" s="33"/>
      <c r="M6" s="18">
        <f t="shared" si="0"/>
        <v>548</v>
      </c>
    </row>
    <row r="7" spans="1:13" ht="60" customHeight="1">
      <c r="A7" s="8" t="s">
        <v>58</v>
      </c>
      <c r="B7" s="9" t="s">
        <v>43</v>
      </c>
      <c r="C7" s="32">
        <v>44742</v>
      </c>
      <c r="D7" s="9" t="s">
        <v>56</v>
      </c>
      <c r="E7" s="9" t="s">
        <v>22</v>
      </c>
      <c r="F7" s="29" t="s">
        <v>21</v>
      </c>
      <c r="G7" s="33">
        <v>1765500</v>
      </c>
      <c r="H7" s="31" t="s">
        <v>21</v>
      </c>
      <c r="I7" s="31" t="s">
        <v>21</v>
      </c>
      <c r="J7" s="31" t="s">
        <v>21</v>
      </c>
      <c r="K7" s="31" t="s">
        <v>21</v>
      </c>
      <c r="L7" s="33"/>
      <c r="M7" s="18">
        <f t="shared" si="0"/>
        <v>520</v>
      </c>
    </row>
    <row r="8" spans="1:13" ht="60" customHeight="1">
      <c r="A8" s="8" t="s">
        <v>55</v>
      </c>
      <c r="B8" s="9" t="s">
        <v>43</v>
      </c>
      <c r="C8" s="32">
        <v>44742</v>
      </c>
      <c r="D8" s="9" t="s">
        <v>57</v>
      </c>
      <c r="E8" s="9" t="s">
        <v>22</v>
      </c>
      <c r="F8" s="29" t="s">
        <v>21</v>
      </c>
      <c r="G8" s="33">
        <v>22703093.76</v>
      </c>
      <c r="H8" s="31" t="s">
        <v>21</v>
      </c>
      <c r="I8" s="31" t="s">
        <v>21</v>
      </c>
      <c r="J8" s="31" t="s">
        <v>21</v>
      </c>
      <c r="K8" s="31" t="s">
        <v>21</v>
      </c>
      <c r="L8" s="33"/>
      <c r="M8" s="18">
        <f t="shared" si="0"/>
        <v>520</v>
      </c>
    </row>
    <row r="9" spans="1:13" ht="60" customHeight="1">
      <c r="A9" s="8" t="s">
        <v>66</v>
      </c>
      <c r="B9" s="9" t="s">
        <v>43</v>
      </c>
      <c r="C9" s="32">
        <v>44770</v>
      </c>
      <c r="D9" s="9" t="s">
        <v>67</v>
      </c>
      <c r="E9" s="9" t="s">
        <v>22</v>
      </c>
      <c r="F9" s="29" t="s">
        <v>21</v>
      </c>
      <c r="G9" s="33">
        <v>88000000</v>
      </c>
      <c r="H9" s="31" t="s">
        <v>21</v>
      </c>
      <c r="I9" s="31" t="s">
        <v>21</v>
      </c>
      <c r="J9" s="31" t="s">
        <v>21</v>
      </c>
      <c r="K9" s="31" t="s">
        <v>21</v>
      </c>
      <c r="L9" s="33"/>
      <c r="M9" s="18">
        <f t="shared" si="0"/>
        <v>492</v>
      </c>
    </row>
    <row r="10" spans="1:13" ht="60" customHeight="1">
      <c r="A10" s="8" t="s">
        <v>69</v>
      </c>
      <c r="B10" s="9" t="s">
        <v>43</v>
      </c>
      <c r="C10" s="32">
        <v>44782</v>
      </c>
      <c r="D10" s="9" t="s">
        <v>70</v>
      </c>
      <c r="E10" s="9" t="s">
        <v>22</v>
      </c>
      <c r="F10" s="29" t="s">
        <v>21</v>
      </c>
      <c r="G10" s="33">
        <v>3300000</v>
      </c>
      <c r="H10" s="31" t="s">
        <v>21</v>
      </c>
      <c r="I10" s="31" t="s">
        <v>21</v>
      </c>
      <c r="J10" s="31" t="s">
        <v>21</v>
      </c>
      <c r="K10" s="31" t="s">
        <v>21</v>
      </c>
      <c r="L10" s="33"/>
      <c r="M10" s="18">
        <f t="shared" si="0"/>
        <v>480</v>
      </c>
    </row>
    <row r="11" spans="1:13" ht="60" customHeight="1">
      <c r="A11" s="8" t="s">
        <v>84</v>
      </c>
      <c r="B11" s="9" t="s">
        <v>43</v>
      </c>
      <c r="C11" s="32">
        <v>44809</v>
      </c>
      <c r="D11" s="9" t="s">
        <v>89</v>
      </c>
      <c r="E11" s="9" t="s">
        <v>93</v>
      </c>
      <c r="F11" s="29" t="s">
        <v>21</v>
      </c>
      <c r="G11" s="33">
        <v>11000000</v>
      </c>
      <c r="H11" s="31" t="s">
        <v>21</v>
      </c>
      <c r="I11" s="31" t="s">
        <v>21</v>
      </c>
      <c r="J11" s="31" t="s">
        <v>21</v>
      </c>
      <c r="K11" s="31" t="s">
        <v>21</v>
      </c>
      <c r="L11" s="33"/>
      <c r="M11" s="18">
        <f t="shared" si="0"/>
        <v>453</v>
      </c>
    </row>
    <row r="12" spans="1:13" ht="60" customHeight="1">
      <c r="A12" s="8" t="s">
        <v>85</v>
      </c>
      <c r="B12" s="9" t="s">
        <v>43</v>
      </c>
      <c r="C12" s="32">
        <v>44809</v>
      </c>
      <c r="D12" s="9" t="s">
        <v>90</v>
      </c>
      <c r="E12" s="9" t="s">
        <v>93</v>
      </c>
      <c r="F12" s="29" t="s">
        <v>21</v>
      </c>
      <c r="G12" s="33">
        <v>3066800</v>
      </c>
      <c r="H12" s="31" t="s">
        <v>21</v>
      </c>
      <c r="I12" s="31" t="s">
        <v>21</v>
      </c>
      <c r="J12" s="31" t="s">
        <v>21</v>
      </c>
      <c r="K12" s="31" t="s">
        <v>21</v>
      </c>
      <c r="L12" s="33"/>
      <c r="M12" s="18">
        <f t="shared" si="0"/>
        <v>453</v>
      </c>
    </row>
    <row r="13" spans="1:13" ht="60" customHeight="1">
      <c r="A13" s="8" t="s">
        <v>86</v>
      </c>
      <c r="B13" s="9" t="s">
        <v>43</v>
      </c>
      <c r="C13" s="32">
        <v>44809</v>
      </c>
      <c r="D13" s="9" t="s">
        <v>91</v>
      </c>
      <c r="E13" s="9" t="s">
        <v>93</v>
      </c>
      <c r="F13" s="29" t="s">
        <v>21</v>
      </c>
      <c r="G13" s="33">
        <v>40837500</v>
      </c>
      <c r="H13" s="31" t="s">
        <v>21</v>
      </c>
      <c r="I13" s="31" t="s">
        <v>21</v>
      </c>
      <c r="J13" s="31" t="s">
        <v>21</v>
      </c>
      <c r="K13" s="31" t="s">
        <v>21</v>
      </c>
      <c r="L13" s="33"/>
      <c r="M13" s="18">
        <f t="shared" si="0"/>
        <v>453</v>
      </c>
    </row>
    <row r="14" spans="1:13" ht="60" customHeight="1">
      <c r="A14" s="8" t="s">
        <v>87</v>
      </c>
      <c r="B14" s="9" t="s">
        <v>43</v>
      </c>
      <c r="C14" s="32">
        <v>44809</v>
      </c>
      <c r="D14" s="9" t="s">
        <v>91</v>
      </c>
      <c r="E14" s="9" t="s">
        <v>93</v>
      </c>
      <c r="F14" s="29" t="s">
        <v>21</v>
      </c>
      <c r="G14" s="33">
        <v>28314000</v>
      </c>
      <c r="H14" s="31" t="s">
        <v>21</v>
      </c>
      <c r="I14" s="31" t="s">
        <v>21</v>
      </c>
      <c r="J14" s="31" t="s">
        <v>21</v>
      </c>
      <c r="K14" s="31" t="s">
        <v>21</v>
      </c>
      <c r="L14" s="33"/>
      <c r="M14" s="18">
        <f t="shared" si="0"/>
        <v>453</v>
      </c>
    </row>
    <row r="15" spans="1:13" ht="60" customHeight="1">
      <c r="A15" s="8" t="s">
        <v>88</v>
      </c>
      <c r="B15" s="9" t="s">
        <v>43</v>
      </c>
      <c r="C15" s="32">
        <v>44809</v>
      </c>
      <c r="D15" s="9" t="s">
        <v>92</v>
      </c>
      <c r="E15" s="9" t="s">
        <v>93</v>
      </c>
      <c r="F15" s="29" t="s">
        <v>21</v>
      </c>
      <c r="G15" s="33">
        <v>2640000</v>
      </c>
      <c r="H15" s="31" t="s">
        <v>21</v>
      </c>
      <c r="I15" s="31" t="s">
        <v>21</v>
      </c>
      <c r="J15" s="31" t="s">
        <v>21</v>
      </c>
      <c r="K15" s="31" t="s">
        <v>21</v>
      </c>
      <c r="L15" s="33"/>
      <c r="M15" s="18">
        <f t="shared" si="0"/>
        <v>453</v>
      </c>
    </row>
    <row r="16" spans="1:13" ht="60" customHeight="1">
      <c r="A16" s="8" t="s">
        <v>96</v>
      </c>
      <c r="B16" s="9" t="s">
        <v>43</v>
      </c>
      <c r="C16" s="32">
        <v>44840</v>
      </c>
      <c r="D16" s="9" t="s">
        <v>98</v>
      </c>
      <c r="E16" s="9" t="s">
        <v>22</v>
      </c>
      <c r="F16" s="29" t="s">
        <v>21</v>
      </c>
      <c r="G16" s="33">
        <v>1115400</v>
      </c>
      <c r="H16" s="31" t="s">
        <v>21</v>
      </c>
      <c r="I16" s="31" t="s">
        <v>21</v>
      </c>
      <c r="J16" s="31" t="s">
        <v>21</v>
      </c>
      <c r="K16" s="31" t="s">
        <v>21</v>
      </c>
      <c r="L16" s="33"/>
      <c r="M16" s="18">
        <f t="shared" si="0"/>
        <v>422</v>
      </c>
    </row>
    <row r="17" spans="1:13" ht="60" customHeight="1">
      <c r="A17" s="8" t="s">
        <v>97</v>
      </c>
      <c r="B17" s="9" t="s">
        <v>43</v>
      </c>
      <c r="C17" s="32">
        <v>44865</v>
      </c>
      <c r="D17" s="9" t="s">
        <v>99</v>
      </c>
      <c r="E17" s="9" t="s">
        <v>22</v>
      </c>
      <c r="F17" s="29" t="s">
        <v>21</v>
      </c>
      <c r="G17" s="33">
        <v>2772000</v>
      </c>
      <c r="H17" s="31" t="s">
        <v>21</v>
      </c>
      <c r="I17" s="31" t="s">
        <v>21</v>
      </c>
      <c r="J17" s="31" t="s">
        <v>21</v>
      </c>
      <c r="K17" s="31" t="s">
        <v>21</v>
      </c>
      <c r="L17" s="33"/>
      <c r="M17" s="18">
        <f t="shared" si="0"/>
        <v>397</v>
      </c>
    </row>
    <row r="18" spans="1:13" ht="60" customHeight="1">
      <c r="A18" s="8" t="s">
        <v>109</v>
      </c>
      <c r="B18" s="9" t="s">
        <v>43</v>
      </c>
      <c r="C18" s="32">
        <v>44887</v>
      </c>
      <c r="D18" s="9" t="s">
        <v>110</v>
      </c>
      <c r="E18" s="9" t="s">
        <v>22</v>
      </c>
      <c r="F18" s="29" t="s">
        <v>21</v>
      </c>
      <c r="G18" s="33">
        <v>4070000</v>
      </c>
      <c r="H18" s="31" t="s">
        <v>21</v>
      </c>
      <c r="I18" s="31" t="s">
        <v>21</v>
      </c>
      <c r="J18" s="31" t="s">
        <v>21</v>
      </c>
      <c r="K18" s="31" t="s">
        <v>21</v>
      </c>
      <c r="L18" s="33"/>
      <c r="M18" s="18">
        <f aca="true" t="shared" si="1" ref="M18:M23">DATEDIF(C18,$M$1,"D")+1</f>
        <v>375</v>
      </c>
    </row>
    <row r="19" spans="1:13" ht="60" customHeight="1">
      <c r="A19" s="8" t="s">
        <v>111</v>
      </c>
      <c r="B19" s="9" t="s">
        <v>43</v>
      </c>
      <c r="C19" s="32">
        <v>44895</v>
      </c>
      <c r="D19" s="9" t="s">
        <v>110</v>
      </c>
      <c r="E19" s="9" t="s">
        <v>22</v>
      </c>
      <c r="F19" s="29" t="s">
        <v>21</v>
      </c>
      <c r="G19" s="33">
        <v>1161600</v>
      </c>
      <c r="H19" s="31" t="s">
        <v>21</v>
      </c>
      <c r="I19" s="31" t="s">
        <v>21</v>
      </c>
      <c r="J19" s="31" t="s">
        <v>21</v>
      </c>
      <c r="K19" s="31" t="s">
        <v>21</v>
      </c>
      <c r="L19" s="33"/>
      <c r="M19" s="18">
        <f t="shared" si="1"/>
        <v>367</v>
      </c>
    </row>
    <row r="20" spans="1:13" ht="60" customHeight="1">
      <c r="A20" s="8" t="s">
        <v>27</v>
      </c>
      <c r="B20" s="9" t="s">
        <v>43</v>
      </c>
      <c r="C20" s="32">
        <v>44923</v>
      </c>
      <c r="D20" s="9" t="s">
        <v>42</v>
      </c>
      <c r="E20" s="9" t="s">
        <v>22</v>
      </c>
      <c r="F20" s="29" t="s">
        <v>21</v>
      </c>
      <c r="G20" s="33">
        <v>2098000</v>
      </c>
      <c r="H20" s="31" t="s">
        <v>21</v>
      </c>
      <c r="I20" s="31" t="s">
        <v>21</v>
      </c>
      <c r="J20" s="31" t="s">
        <v>21</v>
      </c>
      <c r="K20" s="31" t="s">
        <v>21</v>
      </c>
      <c r="L20" s="33"/>
      <c r="M20" s="18">
        <f t="shared" si="1"/>
        <v>339</v>
      </c>
    </row>
    <row r="21" spans="1:13" ht="60" customHeight="1">
      <c r="A21" s="8" t="s">
        <v>112</v>
      </c>
      <c r="B21" s="9" t="s">
        <v>43</v>
      </c>
      <c r="C21" s="32">
        <v>44923</v>
      </c>
      <c r="D21" s="9" t="s">
        <v>40</v>
      </c>
      <c r="E21" s="9" t="s">
        <v>22</v>
      </c>
      <c r="F21" s="29" t="s">
        <v>21</v>
      </c>
      <c r="G21" s="33">
        <v>1029600</v>
      </c>
      <c r="H21" s="31" t="s">
        <v>21</v>
      </c>
      <c r="I21" s="31" t="s">
        <v>21</v>
      </c>
      <c r="J21" s="31" t="s">
        <v>21</v>
      </c>
      <c r="K21" s="31" t="s">
        <v>21</v>
      </c>
      <c r="L21" s="33"/>
      <c r="M21" s="18">
        <f t="shared" si="1"/>
        <v>339</v>
      </c>
    </row>
    <row r="22" spans="1:13" ht="60" customHeight="1">
      <c r="A22" s="8" t="s">
        <v>118</v>
      </c>
      <c r="B22" s="9" t="s">
        <v>43</v>
      </c>
      <c r="C22" s="32">
        <v>44956</v>
      </c>
      <c r="D22" s="9" t="s">
        <v>119</v>
      </c>
      <c r="E22" s="9" t="s">
        <v>22</v>
      </c>
      <c r="F22" s="29" t="s">
        <v>21</v>
      </c>
      <c r="G22" s="33">
        <v>31845000</v>
      </c>
      <c r="H22" s="31" t="s">
        <v>21</v>
      </c>
      <c r="I22" s="31" t="s">
        <v>21</v>
      </c>
      <c r="J22" s="31" t="s">
        <v>21</v>
      </c>
      <c r="K22" s="31" t="s">
        <v>21</v>
      </c>
      <c r="L22" s="33"/>
      <c r="M22" s="18">
        <f t="shared" si="1"/>
        <v>306</v>
      </c>
    </row>
    <row r="23" spans="1:13" ht="60" customHeight="1">
      <c r="A23" s="8" t="s">
        <v>120</v>
      </c>
      <c r="B23" s="9" t="s">
        <v>43</v>
      </c>
      <c r="C23" s="32">
        <v>44971</v>
      </c>
      <c r="D23" s="9" t="s">
        <v>41</v>
      </c>
      <c r="E23" s="9" t="s">
        <v>22</v>
      </c>
      <c r="F23" s="29" t="s">
        <v>21</v>
      </c>
      <c r="G23" s="33">
        <v>5119488</v>
      </c>
      <c r="H23" s="31" t="s">
        <v>21</v>
      </c>
      <c r="I23" s="31" t="s">
        <v>21</v>
      </c>
      <c r="J23" s="31" t="s">
        <v>21</v>
      </c>
      <c r="K23" s="31" t="s">
        <v>21</v>
      </c>
      <c r="L23" s="33"/>
      <c r="M23" s="18">
        <f t="shared" si="1"/>
        <v>291</v>
      </c>
    </row>
    <row r="24" spans="1:13" ht="60" customHeight="1">
      <c r="A24" s="8" t="s">
        <v>134</v>
      </c>
      <c r="B24" s="9" t="s">
        <v>23</v>
      </c>
      <c r="C24" s="32">
        <v>45016</v>
      </c>
      <c r="D24" s="9" t="s">
        <v>135</v>
      </c>
      <c r="E24" s="9" t="s">
        <v>22</v>
      </c>
      <c r="F24" s="29" t="s">
        <v>21</v>
      </c>
      <c r="G24" s="33">
        <v>6720556</v>
      </c>
      <c r="H24" s="31" t="s">
        <v>21</v>
      </c>
      <c r="I24" s="31" t="s">
        <v>21</v>
      </c>
      <c r="J24" s="31" t="s">
        <v>21</v>
      </c>
      <c r="K24" s="31" t="s">
        <v>21</v>
      </c>
      <c r="L24" s="33"/>
      <c r="M24" s="18">
        <f aca="true" t="shared" si="2" ref="M24:M33">DATEDIF(C24,$M$1,"D")+1</f>
        <v>246</v>
      </c>
    </row>
    <row r="25" spans="1:13" ht="60" customHeight="1">
      <c r="A25" s="8" t="s">
        <v>136</v>
      </c>
      <c r="B25" s="9" t="s">
        <v>23</v>
      </c>
      <c r="C25" s="32">
        <v>45016</v>
      </c>
      <c r="D25" s="9" t="s">
        <v>137</v>
      </c>
      <c r="E25" s="9" t="s">
        <v>22</v>
      </c>
      <c r="F25" s="29" t="s">
        <v>21</v>
      </c>
      <c r="G25" s="33">
        <v>20978980</v>
      </c>
      <c r="H25" s="31" t="s">
        <v>21</v>
      </c>
      <c r="I25" s="31" t="s">
        <v>21</v>
      </c>
      <c r="J25" s="31" t="s">
        <v>21</v>
      </c>
      <c r="K25" s="31" t="s">
        <v>21</v>
      </c>
      <c r="L25" s="33"/>
      <c r="M25" s="18">
        <f t="shared" si="2"/>
        <v>246</v>
      </c>
    </row>
    <row r="26" spans="1:13" ht="60" customHeight="1">
      <c r="A26" s="8" t="s">
        <v>138</v>
      </c>
      <c r="B26" s="9" t="s">
        <v>43</v>
      </c>
      <c r="C26" s="32">
        <v>45016</v>
      </c>
      <c r="D26" s="9" t="s">
        <v>139</v>
      </c>
      <c r="E26" s="9" t="s">
        <v>44</v>
      </c>
      <c r="F26" s="29" t="s">
        <v>21</v>
      </c>
      <c r="G26" s="33">
        <v>5149800</v>
      </c>
      <c r="H26" s="31" t="s">
        <v>21</v>
      </c>
      <c r="I26" s="31" t="s">
        <v>21</v>
      </c>
      <c r="J26" s="31" t="s">
        <v>21</v>
      </c>
      <c r="K26" s="31" t="s">
        <v>21</v>
      </c>
      <c r="L26" s="33"/>
      <c r="M26" s="18">
        <f t="shared" si="2"/>
        <v>246</v>
      </c>
    </row>
    <row r="27" spans="1:13" ht="60" customHeight="1">
      <c r="A27" s="8" t="s">
        <v>138</v>
      </c>
      <c r="B27" s="9" t="s">
        <v>43</v>
      </c>
      <c r="C27" s="32">
        <v>45016</v>
      </c>
      <c r="D27" s="9" t="s">
        <v>140</v>
      </c>
      <c r="E27" s="9" t="s">
        <v>44</v>
      </c>
      <c r="F27" s="29" t="s">
        <v>21</v>
      </c>
      <c r="G27" s="33">
        <v>8951700</v>
      </c>
      <c r="H27" s="31" t="s">
        <v>21</v>
      </c>
      <c r="I27" s="31" t="s">
        <v>21</v>
      </c>
      <c r="J27" s="31" t="s">
        <v>21</v>
      </c>
      <c r="K27" s="31" t="s">
        <v>21</v>
      </c>
      <c r="L27" s="33"/>
      <c r="M27" s="18">
        <f t="shared" si="2"/>
        <v>246</v>
      </c>
    </row>
    <row r="28" spans="1:13" ht="60" customHeight="1">
      <c r="A28" s="8" t="s">
        <v>138</v>
      </c>
      <c r="B28" s="9" t="s">
        <v>43</v>
      </c>
      <c r="C28" s="32">
        <v>45016</v>
      </c>
      <c r="D28" s="9" t="s">
        <v>141</v>
      </c>
      <c r="E28" s="9" t="s">
        <v>44</v>
      </c>
      <c r="F28" s="29" t="s">
        <v>21</v>
      </c>
      <c r="G28" s="33">
        <v>13576440</v>
      </c>
      <c r="H28" s="31" t="s">
        <v>21</v>
      </c>
      <c r="I28" s="31" t="s">
        <v>21</v>
      </c>
      <c r="J28" s="31" t="s">
        <v>21</v>
      </c>
      <c r="K28" s="31" t="s">
        <v>21</v>
      </c>
      <c r="L28" s="33"/>
      <c r="M28" s="18">
        <f t="shared" si="2"/>
        <v>246</v>
      </c>
    </row>
    <row r="29" spans="1:13" ht="60" customHeight="1">
      <c r="A29" s="8" t="s">
        <v>138</v>
      </c>
      <c r="B29" s="9" t="s">
        <v>43</v>
      </c>
      <c r="C29" s="32">
        <v>45016</v>
      </c>
      <c r="D29" s="9" t="s">
        <v>142</v>
      </c>
      <c r="E29" s="9" t="s">
        <v>44</v>
      </c>
      <c r="F29" s="29" t="s">
        <v>21</v>
      </c>
      <c r="G29" s="33">
        <v>126844800</v>
      </c>
      <c r="H29" s="31" t="s">
        <v>21</v>
      </c>
      <c r="I29" s="31" t="s">
        <v>21</v>
      </c>
      <c r="J29" s="31" t="s">
        <v>21</v>
      </c>
      <c r="K29" s="31" t="s">
        <v>21</v>
      </c>
      <c r="L29" s="33"/>
      <c r="M29" s="18">
        <f t="shared" si="2"/>
        <v>246</v>
      </c>
    </row>
    <row r="30" spans="1:13" ht="60" customHeight="1">
      <c r="A30" s="8" t="s">
        <v>53</v>
      </c>
      <c r="B30" s="9" t="s">
        <v>43</v>
      </c>
      <c r="C30" s="32">
        <v>45103</v>
      </c>
      <c r="D30" s="9" t="s">
        <v>146</v>
      </c>
      <c r="E30" s="9" t="s">
        <v>22</v>
      </c>
      <c r="F30" s="29" t="s">
        <v>21</v>
      </c>
      <c r="G30" s="33">
        <v>4534200</v>
      </c>
      <c r="H30" s="31" t="s">
        <v>21</v>
      </c>
      <c r="I30" s="31" t="s">
        <v>21</v>
      </c>
      <c r="J30" s="31" t="s">
        <v>21</v>
      </c>
      <c r="K30" s="31" t="s">
        <v>21</v>
      </c>
      <c r="L30" s="33"/>
      <c r="M30" s="18">
        <f t="shared" si="2"/>
        <v>159</v>
      </c>
    </row>
    <row r="31" spans="1:13" ht="60" customHeight="1">
      <c r="A31" s="8" t="s">
        <v>55</v>
      </c>
      <c r="B31" s="9" t="s">
        <v>43</v>
      </c>
      <c r="C31" s="32">
        <v>45096</v>
      </c>
      <c r="D31" s="9" t="s">
        <v>57</v>
      </c>
      <c r="E31" s="9" t="s">
        <v>22</v>
      </c>
      <c r="F31" s="29" t="s">
        <v>21</v>
      </c>
      <c r="G31" s="33">
        <v>22457515.56</v>
      </c>
      <c r="H31" s="31" t="s">
        <v>21</v>
      </c>
      <c r="I31" s="31" t="s">
        <v>21</v>
      </c>
      <c r="J31" s="31" t="s">
        <v>21</v>
      </c>
      <c r="K31" s="31" t="s">
        <v>21</v>
      </c>
      <c r="L31" s="33"/>
      <c r="M31" s="18">
        <f t="shared" si="2"/>
        <v>166</v>
      </c>
    </row>
    <row r="32" spans="1:13" ht="60" customHeight="1">
      <c r="A32" s="8" t="s">
        <v>150</v>
      </c>
      <c r="B32" s="9" t="s">
        <v>43</v>
      </c>
      <c r="C32" s="32">
        <v>45198</v>
      </c>
      <c r="D32" s="9" t="s">
        <v>152</v>
      </c>
      <c r="E32" s="9" t="s">
        <v>153</v>
      </c>
      <c r="F32" s="29" t="s">
        <v>21</v>
      </c>
      <c r="G32" s="33">
        <v>1296680</v>
      </c>
      <c r="H32" s="31" t="s">
        <v>21</v>
      </c>
      <c r="I32" s="31" t="s">
        <v>21</v>
      </c>
      <c r="J32" s="31" t="s">
        <v>21</v>
      </c>
      <c r="K32" s="31" t="s">
        <v>21</v>
      </c>
      <c r="L32" s="33"/>
      <c r="M32" s="18">
        <f t="shared" si="2"/>
        <v>64</v>
      </c>
    </row>
    <row r="33" spans="1:13" ht="60" customHeight="1">
      <c r="A33" s="8" t="s">
        <v>151</v>
      </c>
      <c r="B33" s="9" t="s">
        <v>43</v>
      </c>
      <c r="C33" s="32">
        <v>45196</v>
      </c>
      <c r="D33" s="9" t="s">
        <v>70</v>
      </c>
      <c r="E33" s="9" t="s">
        <v>22</v>
      </c>
      <c r="F33" s="29" t="s">
        <v>21</v>
      </c>
      <c r="G33" s="33">
        <v>3300000</v>
      </c>
      <c r="H33" s="31" t="s">
        <v>21</v>
      </c>
      <c r="I33" s="31" t="s">
        <v>21</v>
      </c>
      <c r="J33" s="31" t="s">
        <v>21</v>
      </c>
      <c r="K33" s="31" t="s">
        <v>21</v>
      </c>
      <c r="L33" s="33"/>
      <c r="M33" s="18">
        <f t="shared" si="2"/>
        <v>66</v>
      </c>
    </row>
    <row r="34" spans="1:13" ht="60" customHeight="1">
      <c r="A34" s="8" t="s">
        <v>163</v>
      </c>
      <c r="B34" s="9" t="s">
        <v>43</v>
      </c>
      <c r="C34" s="32">
        <v>45199</v>
      </c>
      <c r="D34" s="9" t="s">
        <v>160</v>
      </c>
      <c r="E34" s="9" t="s">
        <v>164</v>
      </c>
      <c r="F34" s="29" t="s">
        <v>133</v>
      </c>
      <c r="G34" s="33">
        <v>7830830</v>
      </c>
      <c r="H34" s="31" t="s">
        <v>21</v>
      </c>
      <c r="I34" s="31" t="s">
        <v>21</v>
      </c>
      <c r="J34" s="31" t="s">
        <v>21</v>
      </c>
      <c r="K34" s="31" t="s">
        <v>21</v>
      </c>
      <c r="L34" s="33"/>
      <c r="M34" s="18">
        <f aca="true" t="shared" si="3" ref="M34:M40">DATEDIF(C34,$M$1,"D")+1</f>
        <v>63</v>
      </c>
    </row>
    <row r="35" spans="1:13" ht="60" customHeight="1">
      <c r="A35" s="8" t="s">
        <v>163</v>
      </c>
      <c r="B35" s="9" t="s">
        <v>43</v>
      </c>
      <c r="C35" s="32">
        <v>45199</v>
      </c>
      <c r="D35" s="9" t="s">
        <v>79</v>
      </c>
      <c r="E35" s="9" t="s">
        <v>164</v>
      </c>
      <c r="F35" s="29" t="s">
        <v>133</v>
      </c>
      <c r="G35" s="33">
        <v>41171014</v>
      </c>
      <c r="H35" s="31" t="s">
        <v>21</v>
      </c>
      <c r="I35" s="31" t="s">
        <v>21</v>
      </c>
      <c r="J35" s="31" t="s">
        <v>21</v>
      </c>
      <c r="K35" s="31" t="s">
        <v>21</v>
      </c>
      <c r="L35" s="33"/>
      <c r="M35" s="18">
        <f t="shared" si="3"/>
        <v>63</v>
      </c>
    </row>
    <row r="36" spans="1:13" ht="60" customHeight="1">
      <c r="A36" s="8" t="s">
        <v>163</v>
      </c>
      <c r="B36" s="9" t="s">
        <v>43</v>
      </c>
      <c r="C36" s="32">
        <v>45199</v>
      </c>
      <c r="D36" s="9" t="s">
        <v>80</v>
      </c>
      <c r="E36" s="9" t="s">
        <v>164</v>
      </c>
      <c r="F36" s="29" t="s">
        <v>133</v>
      </c>
      <c r="G36" s="33">
        <v>8993238</v>
      </c>
      <c r="H36" s="31" t="s">
        <v>21</v>
      </c>
      <c r="I36" s="31" t="s">
        <v>21</v>
      </c>
      <c r="J36" s="31" t="s">
        <v>21</v>
      </c>
      <c r="K36" s="31" t="s">
        <v>21</v>
      </c>
      <c r="L36" s="33"/>
      <c r="M36" s="18">
        <f t="shared" si="3"/>
        <v>63</v>
      </c>
    </row>
    <row r="37" spans="1:13" ht="60" customHeight="1">
      <c r="A37" s="8" t="s">
        <v>163</v>
      </c>
      <c r="B37" s="9" t="s">
        <v>43</v>
      </c>
      <c r="C37" s="32">
        <v>45199</v>
      </c>
      <c r="D37" s="9" t="s">
        <v>83</v>
      </c>
      <c r="E37" s="9" t="s">
        <v>164</v>
      </c>
      <c r="F37" s="29" t="s">
        <v>133</v>
      </c>
      <c r="G37" s="33">
        <v>3538953</v>
      </c>
      <c r="H37" s="31" t="s">
        <v>21</v>
      </c>
      <c r="I37" s="31" t="s">
        <v>21</v>
      </c>
      <c r="J37" s="31" t="s">
        <v>21</v>
      </c>
      <c r="K37" s="31" t="s">
        <v>21</v>
      </c>
      <c r="L37" s="33"/>
      <c r="M37" s="18">
        <f t="shared" si="3"/>
        <v>63</v>
      </c>
    </row>
    <row r="38" spans="1:13" ht="60" customHeight="1">
      <c r="A38" s="8" t="s">
        <v>163</v>
      </c>
      <c r="B38" s="9" t="s">
        <v>43</v>
      </c>
      <c r="C38" s="32">
        <v>45199</v>
      </c>
      <c r="D38" s="9" t="s">
        <v>81</v>
      </c>
      <c r="E38" s="9" t="s">
        <v>164</v>
      </c>
      <c r="F38" s="29" t="s">
        <v>133</v>
      </c>
      <c r="G38" s="33">
        <v>8297409</v>
      </c>
      <c r="H38" s="31" t="s">
        <v>21</v>
      </c>
      <c r="I38" s="31" t="s">
        <v>21</v>
      </c>
      <c r="J38" s="31" t="s">
        <v>21</v>
      </c>
      <c r="K38" s="31" t="s">
        <v>21</v>
      </c>
      <c r="L38" s="33"/>
      <c r="M38" s="18">
        <f t="shared" si="3"/>
        <v>63</v>
      </c>
    </row>
    <row r="39" spans="1:13" ht="60" customHeight="1">
      <c r="A39" s="8" t="s">
        <v>163</v>
      </c>
      <c r="B39" s="9" t="s">
        <v>43</v>
      </c>
      <c r="C39" s="32">
        <v>45199</v>
      </c>
      <c r="D39" s="9" t="s">
        <v>34</v>
      </c>
      <c r="E39" s="9" t="s">
        <v>164</v>
      </c>
      <c r="F39" s="29" t="s">
        <v>133</v>
      </c>
      <c r="G39" s="33">
        <v>2816695</v>
      </c>
      <c r="H39" s="31" t="s">
        <v>21</v>
      </c>
      <c r="I39" s="31" t="s">
        <v>21</v>
      </c>
      <c r="J39" s="31" t="s">
        <v>21</v>
      </c>
      <c r="K39" s="31" t="s">
        <v>21</v>
      </c>
      <c r="L39" s="33"/>
      <c r="M39" s="18">
        <f t="shared" si="3"/>
        <v>63</v>
      </c>
    </row>
    <row r="40" spans="1:13" ht="60" customHeight="1">
      <c r="A40" s="8" t="s">
        <v>163</v>
      </c>
      <c r="B40" s="9" t="s">
        <v>43</v>
      </c>
      <c r="C40" s="32">
        <v>45199</v>
      </c>
      <c r="D40" s="9" t="s">
        <v>158</v>
      </c>
      <c r="E40" s="9" t="s">
        <v>164</v>
      </c>
      <c r="F40" s="29" t="s">
        <v>133</v>
      </c>
      <c r="G40" s="33">
        <v>3873953</v>
      </c>
      <c r="H40" s="31" t="s">
        <v>21</v>
      </c>
      <c r="I40" s="31" t="s">
        <v>21</v>
      </c>
      <c r="J40" s="31" t="s">
        <v>21</v>
      </c>
      <c r="K40" s="31" t="s">
        <v>21</v>
      </c>
      <c r="L40" s="33"/>
      <c r="M40" s="18">
        <f t="shared" si="3"/>
        <v>63</v>
      </c>
    </row>
    <row r="41" spans="1:13" ht="60" customHeight="1">
      <c r="A41" s="8" t="s">
        <v>166</v>
      </c>
      <c r="B41" s="9" t="s">
        <v>165</v>
      </c>
      <c r="C41" s="32">
        <v>45199</v>
      </c>
      <c r="D41" s="9" t="s">
        <v>168</v>
      </c>
      <c r="E41" s="9" t="s">
        <v>164</v>
      </c>
      <c r="F41" s="29" t="s">
        <v>167</v>
      </c>
      <c r="G41" s="33">
        <v>52361774</v>
      </c>
      <c r="H41" s="31" t="s">
        <v>21</v>
      </c>
      <c r="I41" s="31" t="s">
        <v>21</v>
      </c>
      <c r="J41" s="31" t="s">
        <v>21</v>
      </c>
      <c r="K41" s="31" t="s">
        <v>21</v>
      </c>
      <c r="L41" s="33"/>
      <c r="M41" s="18">
        <f aca="true" t="shared" si="4" ref="M41:M47">DATEDIF(C41,$M$1,"D")+1</f>
        <v>63</v>
      </c>
    </row>
    <row r="42" spans="1:13" ht="60" customHeight="1">
      <c r="A42" s="8" t="s">
        <v>166</v>
      </c>
      <c r="B42" s="9" t="s">
        <v>165</v>
      </c>
      <c r="C42" s="32">
        <v>45199</v>
      </c>
      <c r="D42" s="9" t="s">
        <v>169</v>
      </c>
      <c r="E42" s="9" t="s">
        <v>164</v>
      </c>
      <c r="F42" s="29" t="s">
        <v>167</v>
      </c>
      <c r="G42" s="33">
        <v>56136850</v>
      </c>
      <c r="H42" s="31" t="s">
        <v>21</v>
      </c>
      <c r="I42" s="31" t="s">
        <v>21</v>
      </c>
      <c r="J42" s="31" t="s">
        <v>21</v>
      </c>
      <c r="K42" s="31" t="s">
        <v>21</v>
      </c>
      <c r="L42" s="33"/>
      <c r="M42" s="18">
        <f t="shared" si="4"/>
        <v>63</v>
      </c>
    </row>
    <row r="43" spans="1:13" ht="60" customHeight="1">
      <c r="A43" s="8" t="s">
        <v>166</v>
      </c>
      <c r="B43" s="9" t="s">
        <v>165</v>
      </c>
      <c r="C43" s="32">
        <v>45199</v>
      </c>
      <c r="D43" s="9" t="s">
        <v>170</v>
      </c>
      <c r="E43" s="9" t="s">
        <v>164</v>
      </c>
      <c r="F43" s="29" t="s">
        <v>167</v>
      </c>
      <c r="G43" s="33">
        <v>80669658</v>
      </c>
      <c r="H43" s="31" t="s">
        <v>21</v>
      </c>
      <c r="I43" s="31" t="s">
        <v>21</v>
      </c>
      <c r="J43" s="31" t="s">
        <v>21</v>
      </c>
      <c r="K43" s="31" t="s">
        <v>21</v>
      </c>
      <c r="L43" s="33"/>
      <c r="M43" s="18">
        <f t="shared" si="4"/>
        <v>63</v>
      </c>
    </row>
    <row r="44" spans="1:13" ht="60" customHeight="1">
      <c r="A44" s="8" t="s">
        <v>96</v>
      </c>
      <c r="B44" s="9" t="s">
        <v>43</v>
      </c>
      <c r="C44" s="32">
        <v>45212</v>
      </c>
      <c r="D44" s="9" t="s">
        <v>171</v>
      </c>
      <c r="E44" s="9" t="s">
        <v>22</v>
      </c>
      <c r="F44" s="29" t="s">
        <v>21</v>
      </c>
      <c r="G44" s="33">
        <v>1115400</v>
      </c>
      <c r="H44" s="31" t="s">
        <v>21</v>
      </c>
      <c r="I44" s="31" t="s">
        <v>21</v>
      </c>
      <c r="J44" s="31" t="s">
        <v>21</v>
      </c>
      <c r="K44" s="31" t="s">
        <v>21</v>
      </c>
      <c r="L44" s="33"/>
      <c r="M44" s="18">
        <f t="shared" si="4"/>
        <v>50</v>
      </c>
    </row>
    <row r="45" spans="1:13" ht="60" customHeight="1">
      <c r="A45" s="8" t="s">
        <v>97</v>
      </c>
      <c r="B45" s="9" t="s">
        <v>43</v>
      </c>
      <c r="C45" s="32">
        <v>45230</v>
      </c>
      <c r="D45" s="9" t="s">
        <v>172</v>
      </c>
      <c r="E45" s="9" t="s">
        <v>22</v>
      </c>
      <c r="F45" s="29" t="s">
        <v>21</v>
      </c>
      <c r="G45" s="33">
        <v>2772000</v>
      </c>
      <c r="H45" s="31" t="s">
        <v>21</v>
      </c>
      <c r="I45" s="31" t="s">
        <v>21</v>
      </c>
      <c r="J45" s="31" t="s">
        <v>21</v>
      </c>
      <c r="K45" s="31" t="s">
        <v>21</v>
      </c>
      <c r="L45" s="33"/>
      <c r="M45" s="18">
        <f t="shared" si="4"/>
        <v>32</v>
      </c>
    </row>
    <row r="46" spans="1:13" ht="60" customHeight="1">
      <c r="A46" s="8" t="s">
        <v>175</v>
      </c>
      <c r="B46" s="9" t="s">
        <v>43</v>
      </c>
      <c r="C46" s="32">
        <v>45260</v>
      </c>
      <c r="D46" s="9" t="s">
        <v>176</v>
      </c>
      <c r="E46" s="9" t="s">
        <v>22</v>
      </c>
      <c r="F46" s="29" t="s">
        <v>21</v>
      </c>
      <c r="G46" s="33">
        <v>4070000</v>
      </c>
      <c r="H46" s="31" t="s">
        <v>21</v>
      </c>
      <c r="I46" s="31" t="s">
        <v>21</v>
      </c>
      <c r="J46" s="31" t="s">
        <v>21</v>
      </c>
      <c r="K46" s="31" t="s">
        <v>21</v>
      </c>
      <c r="L46" s="33"/>
      <c r="M46" s="18">
        <f t="shared" si="4"/>
        <v>2</v>
      </c>
    </row>
    <row r="47" spans="1:13" ht="60" customHeight="1">
      <c r="A47" s="8" t="s">
        <v>111</v>
      </c>
      <c r="B47" s="9" t="s">
        <v>43</v>
      </c>
      <c r="C47" s="32">
        <v>45260</v>
      </c>
      <c r="D47" s="9" t="s">
        <v>176</v>
      </c>
      <c r="E47" s="9" t="s">
        <v>22</v>
      </c>
      <c r="F47" s="29" t="s">
        <v>21</v>
      </c>
      <c r="G47" s="33">
        <v>2068440</v>
      </c>
      <c r="H47" s="31" t="s">
        <v>21</v>
      </c>
      <c r="I47" s="31" t="s">
        <v>21</v>
      </c>
      <c r="J47" s="31" t="s">
        <v>21</v>
      </c>
      <c r="K47" s="31" t="s">
        <v>21</v>
      </c>
      <c r="L47" s="33"/>
      <c r="M47" s="18">
        <f t="shared" si="4"/>
        <v>2</v>
      </c>
    </row>
    <row r="48" spans="1:13" ht="60" customHeight="1">
      <c r="A48" s="8"/>
      <c r="B48" s="9"/>
      <c r="C48" s="32"/>
      <c r="D48" s="9"/>
      <c r="E48" s="9"/>
      <c r="F48" s="29"/>
      <c r="G48" s="33"/>
      <c r="H48" s="31"/>
      <c r="I48" s="31"/>
      <c r="J48" s="31"/>
      <c r="K48" s="31"/>
      <c r="L48" s="33"/>
      <c r="M48" s="18"/>
    </row>
    <row r="49" spans="1:13" ht="60" customHeight="1">
      <c r="A49" s="8"/>
      <c r="B49" s="9"/>
      <c r="C49" s="32"/>
      <c r="D49" s="9"/>
      <c r="E49" s="9"/>
      <c r="F49" s="29"/>
      <c r="G49" s="33"/>
      <c r="H49" s="31"/>
      <c r="I49" s="31"/>
      <c r="J49" s="31"/>
      <c r="K49" s="31"/>
      <c r="L49" s="33"/>
      <c r="M49" s="18"/>
    </row>
  </sheetData>
  <sheetProtection/>
  <autoFilter ref="A3:N23"/>
  <mergeCells count="12">
    <mergeCell ref="A2:A3"/>
    <mergeCell ref="E1:K1"/>
    <mergeCell ref="H2:H3"/>
    <mergeCell ref="G2:G3"/>
    <mergeCell ref="F2:F3"/>
    <mergeCell ref="E2:E3"/>
    <mergeCell ref="D2:D3"/>
    <mergeCell ref="C2:C3"/>
    <mergeCell ref="L2:L3"/>
    <mergeCell ref="I2:K2"/>
    <mergeCell ref="M2:M3"/>
    <mergeCell ref="B2:B3"/>
  </mergeCells>
  <conditionalFormatting sqref="M4 M8:M9 M30:M49">
    <cfRule type="cellIs" priority="101" dxfId="0" operator="greaterThan" stopIfTrue="1">
      <formula>365</formula>
    </cfRule>
  </conditionalFormatting>
  <conditionalFormatting sqref="M5">
    <cfRule type="cellIs" priority="23" dxfId="0" operator="greaterThan" stopIfTrue="1">
      <formula>365</formula>
    </cfRule>
  </conditionalFormatting>
  <conditionalFormatting sqref="M6">
    <cfRule type="cellIs" priority="22" dxfId="0" operator="greaterThan" stopIfTrue="1">
      <formula>365</formula>
    </cfRule>
  </conditionalFormatting>
  <conditionalFormatting sqref="M7">
    <cfRule type="cellIs" priority="19" dxfId="0" operator="greaterThan" stopIfTrue="1">
      <formula>365</formula>
    </cfRule>
  </conditionalFormatting>
  <conditionalFormatting sqref="M10">
    <cfRule type="cellIs" priority="17" dxfId="0" operator="greaterThan" stopIfTrue="1">
      <formula>365</formula>
    </cfRule>
  </conditionalFormatting>
  <conditionalFormatting sqref="M11:M15">
    <cfRule type="cellIs" priority="15" dxfId="0" operator="greaterThan" stopIfTrue="1">
      <formula>365</formula>
    </cfRule>
  </conditionalFormatting>
  <conditionalFormatting sqref="M16">
    <cfRule type="cellIs" priority="8" dxfId="0" operator="greaterThan" stopIfTrue="1">
      <formula>365</formula>
    </cfRule>
  </conditionalFormatting>
  <conditionalFormatting sqref="M17">
    <cfRule type="cellIs" priority="7" dxfId="0" operator="greaterThan" stopIfTrue="1">
      <formula>365</formula>
    </cfRule>
  </conditionalFormatting>
  <conditionalFormatting sqref="M18:M19">
    <cfRule type="cellIs" priority="6" dxfId="0" operator="greaterThan" stopIfTrue="1">
      <formula>365</formula>
    </cfRule>
  </conditionalFormatting>
  <conditionalFormatting sqref="M20">
    <cfRule type="cellIs" priority="4" dxfId="0" operator="greaterThan" stopIfTrue="1">
      <formula>365</formula>
    </cfRule>
  </conditionalFormatting>
  <conditionalFormatting sqref="M21">
    <cfRule type="cellIs" priority="3" dxfId="0" operator="greaterThan" stopIfTrue="1">
      <formula>365</formula>
    </cfRule>
  </conditionalFormatting>
  <conditionalFormatting sqref="M22:M29">
    <cfRule type="cellIs" priority="1" dxfId="0" operator="greaterThan" stopIfTrue="1">
      <formula>365</formula>
    </cfRule>
  </conditionalFormatting>
  <printOptions horizontalCentered="1"/>
  <pageMargins left="0" right="0" top="0.5905511811023623" bottom="0.5905511811023623" header="0.5118110236220472" footer="0.11811023622047245"/>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生田　渉真／Ikuta,Shoma</cp:lastModifiedBy>
  <cp:lastPrinted>2023-03-01T00:53:26Z</cp:lastPrinted>
  <dcterms:created xsi:type="dcterms:W3CDTF">2007-06-22T02:57:32Z</dcterms:created>
  <dcterms:modified xsi:type="dcterms:W3CDTF">2023-12-05T00:37:15Z</dcterms:modified>
  <cp:category/>
  <cp:version/>
  <cp:contentType/>
  <cp:contentStatus/>
</cp:coreProperties>
</file>